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etorgft2527127-my.sharepoint.com/personal/lorin_lorinyoung_com/Documents/Core Files/Consulting/aWebsite/Articles/2  Cash Pages/"/>
    </mc:Choice>
  </mc:AlternateContent>
  <xr:revisionPtr revIDLastSave="19" documentId="8_{0F0B8F5F-72CA-4D92-84A3-524A448540CC}" xr6:coauthVersionLast="47" xr6:coauthVersionMax="47" xr10:uidLastSave="{6C2AD060-1A8F-4A76-841E-73249515C8F5}"/>
  <bookViews>
    <workbookView xWindow="-120" yWindow="-120" windowWidth="29040" windowHeight="15840" xr2:uid="{A4FFC176-F3AF-4A0A-B0E7-5228DB58A6D7}"/>
  </bookViews>
  <sheets>
    <sheet name="Cash Calc" sheetId="1" r:id="rId1"/>
  </sheets>
  <externalReferences>
    <externalReference r:id="rId2"/>
    <externalReference r:id="rId3"/>
    <externalReference r:id="rId4"/>
    <externalReference r:id="rId5"/>
  </externalReferences>
  <definedNames>
    <definedName name="_Example" hidden="1">[1]Variables!$B$1</definedName>
    <definedName name="_Look" hidden="1">[1]Variables!$B$4</definedName>
    <definedName name="_Order1" hidden="1">0</definedName>
    <definedName name="_Series" hidden="1">[1]Variables!$B$3</definedName>
    <definedName name="_Shading" hidden="1">[1]Variables!$B$2</definedName>
    <definedName name="AA.Report.Files" hidden="1">#REF!</definedName>
    <definedName name="AA.Reports.Available" hidden="1">#REF!</definedName>
    <definedName name="CalendarYear">#REF!</definedName>
    <definedName name="ColumnTitle13">#REF!</definedName>
    <definedName name="DATA_01" hidden="1">'[2]Sales Seasonality by Month'!$B$4</definedName>
    <definedName name="DATA_02" hidden="1">'[2]Sales Seasonality by Month'!$B$9</definedName>
    <definedName name="DATA_03" hidden="1">'[2]Sales Seasonality by Month'!$C$9:$C$20</definedName>
    <definedName name="DATA_04" hidden="1">'[2]Sales Seasonality by Month'!$F$9:$F$20</definedName>
    <definedName name="Database.File" hidden="1">#REF!</definedName>
    <definedName name="Employee_Absence_Title">[3]January!#REF!</definedName>
    <definedName name="ExactAddinConnection" hidden="1">"004"</definedName>
    <definedName name="ExactAddinConnection.003" hidden="1">"KTI-SER-ES;004;JackieE;1"</definedName>
    <definedName name="ExactAddinConnection.004" hidden="1">"ktisrv3;004;JackieE;1"</definedName>
    <definedName name="File.Type" hidden="1">#REF!</definedName>
    <definedName name="IntroPrintArea" hidden="1">[1]Intro!$B$3:$K$23</definedName>
    <definedName name="Key_name">[3]January!#REF!</definedName>
    <definedName name="KeyCustom1">[4]January!$Z$1</definedName>
    <definedName name="KeyCustom2">[4]January!$AD$1</definedName>
    <definedName name="KeyPersonal">[4]January!$Q$1</definedName>
    <definedName name="KeySick">[4]January!$V$1</definedName>
    <definedName name="KeyVacation">[4]January!$M$1</definedName>
    <definedName name="LABOR_TAX" hidden="1">'[2]Service Invoice'!$G$14</definedName>
    <definedName name="Look1Area" hidden="1">[1]Look1!$B$3:$G$38</definedName>
    <definedName name="Look2Area" hidden="1">[1]Look2!$B$3:$G$38</definedName>
    <definedName name="Look3Area" hidden="1">[1]Look3!$B$3:$G$38</definedName>
    <definedName name="Look4Area" hidden="1">[1]Look4!$B$3:$G$38</definedName>
    <definedName name="Look5Area" hidden="1">[1]Look5!$B$3:$G$38</definedName>
    <definedName name="PARTS_TAX" hidden="1">'[2]Service Invoice'!$D$14</definedName>
    <definedName name="_xlnm.Print_Area" localSheetId="0">'Cash Calc'!$C$1:$J$183</definedName>
    <definedName name="Show.Acct.Update.Warning" hidden="1">#REF!</definedName>
    <definedName name="Show.MDB.Update.Warning" hidden="1">#REF!</definedName>
    <definedName name="Title1">[3]!January[[#Headers],[= 1]]</definedName>
    <definedName name="Title10">#REF!</definedName>
    <definedName name="Title11">#REF!</definedName>
    <definedName name="Title12">#REF!</definedName>
    <definedName name="Title2">#REF!</definedName>
    <definedName name="Title3">#REF!</definedName>
    <definedName name="Title4">#REF!</definedName>
    <definedName name="Title5">#REF!</definedName>
    <definedName name="Title6">#REF!</definedName>
    <definedName name="Title7">#REF!</definedName>
    <definedName name="Title8">#REF!</definedName>
    <definedName name="Title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2" i="1" l="1"/>
  <c r="G117" i="1"/>
  <c r="H103" i="1"/>
  <c r="G89" i="1"/>
  <c r="H74" i="1"/>
  <c r="G74" i="1"/>
  <c r="F74" i="1"/>
  <c r="E74" i="1"/>
  <c r="I73" i="1"/>
  <c r="I72" i="1"/>
  <c r="H56" i="1"/>
  <c r="G41" i="1"/>
  <c r="H27" i="1"/>
  <c r="G11" i="1"/>
  <c r="I74" i="1" l="1"/>
  <c r="F79" i="1" s="1"/>
</calcChain>
</file>

<file path=xl/sharedStrings.xml><?xml version="1.0" encoding="utf-8"?>
<sst xmlns="http://schemas.openxmlformats.org/spreadsheetml/2006/main" count="84" uniqueCount="71">
  <si>
    <t>Cost To Do Business</t>
  </si>
  <si>
    <t>In the shaded space below enter your Gross Sales and Net Income amounts from your P&amp;L Statement to calculate how much it cost you to do business.</t>
  </si>
  <si>
    <t>Gross Sales</t>
  </si>
  <si>
    <t>Net Income</t>
  </si>
  <si>
    <t>Gross Sales of $1,000,000 and net income of $50,000 is the same as $1.00 - $0.05 = $0.95 is your cost to do business.  Put another way you spent $950,000 chasing after the $50,000 you earned from the original million in gross sales.  Every cent you don't spend is a penny that drops straight to your bottom-line.</t>
  </si>
  <si>
    <t>Average Daily Cost To Do Business</t>
  </si>
  <si>
    <t>In the shaded space below enter your Direct Costs (COGS), Indirect Costs (SG&amp;A) amounts, and the number to work days tied to those costs from your P&amp;L Statement to calculate your average daily cost to do business.</t>
  </si>
  <si>
    <t>COGS</t>
  </si>
  <si>
    <t>SG&amp;A</t>
  </si>
  <si>
    <t>If your average cost per day is $2,400 and you take in $3,000 then you’re $600 ahead. If your next day cost structure doesn't change, and you only take in $1,700 then you’re down $700 for the day and $100 for the two days, because you took in less than you spent.</t>
  </si>
  <si>
    <t>Cash Throughput Volume</t>
  </si>
  <si>
    <t>In the shaded space below enter your Net Sales and Direct Costs (COGS) from your P&amp;L Statement to calculate your business cash throughput volume.</t>
  </si>
  <si>
    <t>Net Sales</t>
  </si>
  <si>
    <t>Reflects the amount of every sales deposited in the bank that should be available to cover fixed expenses and create cash reserves, after COGS has been paid. This is your actual cash starting number, before any profit is realized.</t>
  </si>
  <si>
    <t>Cash Ratio</t>
  </si>
  <si>
    <t>In the shaded space below enter your Cash, Cash Equivalents, and Current Liabilities from your Balance Sheet to calculate your cash ratio to see if your company maintains adequate cash balances to pay off all of your current debts owed to your creditors.</t>
  </si>
  <si>
    <t>Cash</t>
  </si>
  <si>
    <t xml:space="preserve">A cash ratio of 1 means that the company has the same amount of cash and equivalents as it has current debt.  </t>
  </si>
  <si>
    <t>Calculating the Number of Months Your Cash Reserve Will Last</t>
  </si>
  <si>
    <t>In the shaded space below enter your actual cash on hand in your business checking and savings accounts.  Do not include Accounts Receivable or Cash Equivalent Assets in this cell.</t>
  </si>
  <si>
    <t>Available Cash</t>
  </si>
  <si>
    <t>In the shaded space below project out your monthly average by week of cash inflows and cash outflows:</t>
  </si>
  <si>
    <t>Week 1</t>
  </si>
  <si>
    <t>Week 2</t>
  </si>
  <si>
    <t>Week 3</t>
  </si>
  <si>
    <t>Week 4</t>
  </si>
  <si>
    <t>Cash Inflow</t>
  </si>
  <si>
    <t>Cash Outflow</t>
  </si>
  <si>
    <t>Ending Cash</t>
  </si>
  <si>
    <t>Below is the number of cash reserve months you have based on the above monthly average ending cash balance:</t>
  </si>
  <si>
    <t>Months of Cash Reserve</t>
  </si>
  <si>
    <t>Accounts Receivable Days</t>
  </si>
  <si>
    <t>In the shaded space below enter your Net Accounts Receivable from your Balance Sheet and Net Sales amount from your P&amp;L Statement to calculate your average number of days to collect the money owed to you by your customers:</t>
  </si>
  <si>
    <t>A/R</t>
  </si>
  <si>
    <t>A/R Days</t>
  </si>
  <si>
    <t>A/R Days of 45 establishes that the average days it takes to collect payment from your customers is 45-days. Customers taking longer to pay may represent bad debt, whereas customers who pay on time are more valuable and should be retained.</t>
  </si>
  <si>
    <t>Days Payable Outstanding</t>
  </si>
  <si>
    <t>In the shaded space below enter your Accounts Payable from your Balance Sheet and the Direct Costs and Direct Labor amounts from your P&amp;L Statement to calculate the average number of days it takes to pay the money you owe to your suppliers:</t>
  </si>
  <si>
    <t>A/P</t>
  </si>
  <si>
    <t>Direct Labor</t>
  </si>
  <si>
    <t>A/P Days</t>
  </si>
  <si>
    <t>A/P Days of 35 establishes that the average days it takes to pay your vendors is 35-days from the date of invoice.  This is likely to keep you in good standing with your vendors and suppliers.</t>
  </si>
  <si>
    <t>Working Capital Ratio</t>
  </si>
  <si>
    <t>In the shaded space below enter your Current Assets and Current Liabilities from your Balance Sheet to calculate your working capital ratio to see how well positioned your business is to run day-to-day operations versus being weighted down with debt.</t>
  </si>
  <si>
    <t>Current</t>
  </si>
  <si>
    <t>Working</t>
  </si>
  <si>
    <t>Assets</t>
  </si>
  <si>
    <t>Liabilities</t>
  </si>
  <si>
    <t>Capital Ratio</t>
  </si>
  <si>
    <t>If current liabilities exceed current assets, the current ratio will be less than one (&lt; 1), challenging the company’s ability to meet its short-term obligations. A current ratio of 4 would mean that the company has 4 times more current assets than current liabilities.</t>
  </si>
  <si>
    <t>Debt Ratio</t>
  </si>
  <si>
    <t>In the shaded space below enter your Total Liabilities and Total Assets from your Balance Sheet to calculate your debt ratio to see how well your company is positioned to pay off its liabilities with its assets.</t>
  </si>
  <si>
    <t>Total</t>
  </si>
  <si>
    <t>Debt</t>
  </si>
  <si>
    <t>Ratio</t>
  </si>
  <si>
    <t>A ratio of 1 means the company would have to sell off all of its assets in order to pay off its liabilities.  A ratio of 0.5 means that the company has twice as many assets as liabilities.  This means creditors own half of the company's assets and the shareholders own the remainder of the assets.</t>
  </si>
  <si>
    <t>Mastering the math of business is more than working with the following outputs:</t>
  </si>
  <si>
    <t>Business</t>
  </si>
  <si>
    <t xml:space="preserve">Cost To Do </t>
  </si>
  <si>
    <t>Work Days</t>
  </si>
  <si>
    <t xml:space="preserve">Number of </t>
  </si>
  <si>
    <t>Daily Cost</t>
  </si>
  <si>
    <t>Average</t>
  </si>
  <si>
    <t>Throughput</t>
  </si>
  <si>
    <t>Equivalents</t>
  </si>
  <si>
    <t>Monthly</t>
  </si>
  <si>
    <t xml:space="preserve">Those who understand the math of business start with their financial statements to generate higher operating cash flows and profits.  </t>
  </si>
  <si>
    <t>They then use proven business math to quantify the results of actions taken to understand what works, what doesn’t, and where they are at risk across their business.  To build their cash position they use equations like these to develop more control over their business through the application of the “black or white” power of business math to their decision-making.</t>
  </si>
  <si>
    <t xml:space="preserve">To use the cash component of BusinessCPR™ Mastering the Math of Business Toolset, enter your data into each of the yellow cells provided to help you see across nine essential cash management formulas your cash position.  Do this because every time a business loses control over its cash, it will quickly find itself in financial trouble.  </t>
  </si>
  <si>
    <t xml:space="preserve">If you would like help building your cash reserves to better position your business for success while reducing your stress, go to https://business-cpr.com/articles/ten-ways-to-start-improving-your-business-cash-flow-today/ to learn the ten most fundamental ways to improve your cash position.  </t>
  </si>
  <si>
    <t>If you want to talk through how best to act on any one of these ten tips to improve your cash position, email us at help@business-cpr.com to schedule an appointment to speak with one of our BusinessCPR™ certified Business Scientists to learn how to improve your cash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</si>
</sst>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0.0_);\(0.0\)"/>
    <numFmt numFmtId="166" formatCode="0_);\(0\)"/>
  </numFmts>
  <fonts count="5" x14ac:knownFonts="1">
    <font>
      <sz val="11"/>
      <color indexed="8"/>
      <name val="Calibri"/>
      <family val="2"/>
      <scheme val="minor"/>
    </font>
    <font>
      <sz val="11"/>
      <color indexed="8"/>
      <name val="Calibri"/>
      <family val="2"/>
      <scheme val="minor"/>
    </font>
    <font>
      <b/>
      <sz val="10"/>
      <color indexed="8"/>
      <name val="Arial"/>
      <family val="2"/>
    </font>
    <font>
      <sz val="10"/>
      <color indexed="8"/>
      <name val="Arial"/>
      <family val="2"/>
    </font>
    <font>
      <u/>
      <sz val="10"/>
      <color indexed="8"/>
      <name val="Arial"/>
      <family val="2"/>
    </font>
  </fonts>
  <fills count="3">
    <fill>
      <patternFill patternType="none"/>
    </fill>
    <fill>
      <patternFill patternType="gray125"/>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2" fillId="0" borderId="0" xfId="0" applyFont="1"/>
    <xf numFmtId="0" fontId="3" fillId="0" borderId="0" xfId="0" applyFont="1"/>
    <xf numFmtId="9" fontId="3" fillId="0" borderId="0" xfId="2" applyFont="1" applyBorder="1" applyAlignment="1">
      <alignment horizontal="left" vertical="center" wrapText="1"/>
    </xf>
    <xf numFmtId="0" fontId="3" fillId="0" borderId="0" xfId="0" applyFont="1" applyAlignment="1">
      <alignment horizontal="center"/>
    </xf>
    <xf numFmtId="0" fontId="3" fillId="0" borderId="0" xfId="0" quotePrefix="1" applyFont="1" applyAlignment="1">
      <alignment horizontal="center" wrapText="1"/>
    </xf>
    <xf numFmtId="164" fontId="3" fillId="0" borderId="0" xfId="1" applyNumberFormat="1" applyFont="1" applyBorder="1"/>
    <xf numFmtId="0" fontId="3" fillId="0" borderId="0" xfId="0" applyFont="1" applyAlignment="1">
      <alignment horizontal="center" wrapText="1"/>
    </xf>
    <xf numFmtId="0" fontId="3" fillId="0" borderId="0" xfId="0" applyFont="1" applyAlignment="1">
      <alignment vertical="center"/>
    </xf>
    <xf numFmtId="0" fontId="3" fillId="0" borderId="0" xfId="0" applyFont="1" applyAlignment="1">
      <alignment horizontal="center" vertical="center"/>
    </xf>
    <xf numFmtId="164" fontId="3" fillId="0" borderId="0" xfId="0" applyNumberFormat="1" applyFont="1"/>
    <xf numFmtId="0" fontId="3" fillId="0" borderId="0" xfId="0" quotePrefix="1" applyFont="1" applyAlignment="1">
      <alignment horizontal="center"/>
    </xf>
    <xf numFmtId="165" fontId="3" fillId="0" borderId="0" xfId="1" applyNumberFormat="1" applyFont="1" applyBorder="1"/>
    <xf numFmtId="0" fontId="4" fillId="0" borderId="0" xfId="0" applyFont="1" applyAlignment="1">
      <alignment horizontal="center"/>
    </xf>
    <xf numFmtId="0" fontId="4" fillId="0" borderId="0" xfId="0" applyFont="1" applyAlignment="1">
      <alignment horizontal="center" wrapText="1"/>
    </xf>
    <xf numFmtId="164" fontId="3" fillId="0" borderId="0" xfId="1" applyNumberFormat="1" applyFont="1"/>
    <xf numFmtId="166" fontId="3" fillId="0" borderId="0" xfId="1" applyNumberFormat="1" applyFont="1" applyBorder="1"/>
    <xf numFmtId="0" fontId="3" fillId="0" borderId="0" xfId="0" applyFont="1" applyAlignment="1">
      <alignment horizontal="right"/>
    </xf>
    <xf numFmtId="0" fontId="3" fillId="0" borderId="0" xfId="0" applyFont="1" applyAlignment="1">
      <alignment horizontal="right"/>
    </xf>
    <xf numFmtId="9" fontId="3" fillId="0" borderId="0" xfId="2" applyFont="1" applyBorder="1" applyAlignment="1">
      <alignment horizontal="left" vertical="center" wrapText="1"/>
    </xf>
    <xf numFmtId="9" fontId="3" fillId="0" borderId="0" xfId="2" applyFont="1" applyBorder="1" applyAlignment="1">
      <alignment horizontal="center" vertical="center" wrapText="1"/>
    </xf>
    <xf numFmtId="9" fontId="3" fillId="0" borderId="0" xfId="2" applyFont="1" applyBorder="1" applyAlignment="1">
      <alignment horizontal="center" vertical="center" wrapText="1"/>
    </xf>
    <xf numFmtId="9" fontId="3" fillId="0" borderId="0" xfId="2"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wrapText="1"/>
    </xf>
    <xf numFmtId="164" fontId="3" fillId="2" borderId="1" xfId="1" applyNumberFormat="1" applyFont="1" applyFill="1" applyBorder="1" applyProtection="1">
      <protection locked="0"/>
    </xf>
    <xf numFmtId="0" fontId="3" fillId="2" borderId="1" xfId="0" applyFont="1" applyFill="1" applyBorder="1" applyProtection="1">
      <protection locked="0"/>
    </xf>
    <xf numFmtId="0" fontId="3" fillId="0" borderId="0" xfId="0" applyFont="1" applyBorder="1" applyAlignment="1">
      <alignment horizontal="right"/>
    </xf>
    <xf numFmtId="1" fontId="3" fillId="0" borderId="0" xfId="0" applyNumberFormat="1" applyFont="1" applyFill="1" applyBorder="1" applyAlignment="1">
      <alignment horizontal="center"/>
    </xf>
  </cellXfs>
  <cellStyles count="3">
    <cellStyle name="Currency" xfId="1" builtinId="4"/>
    <cellStyle name="Normal" xfId="0" builtinId="0"/>
    <cellStyle name="Percent" xfId="2" builtinId="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197658</xdr:colOff>
      <xdr:row>2</xdr:row>
      <xdr:rowOff>26251</xdr:rowOff>
    </xdr:from>
    <xdr:to>
      <xdr:col>0</xdr:col>
      <xdr:colOff>4286250</xdr:colOff>
      <xdr:row>12</xdr:row>
      <xdr:rowOff>156461</xdr:rowOff>
    </xdr:to>
    <xdr:pic>
      <xdr:nvPicPr>
        <xdr:cNvPr id="2" name="Picture 1" descr="A diagram of a business equation&#10;&#10;Description automatically generated">
          <a:extLst>
            <a:ext uri="{FF2B5EF4-FFF2-40B4-BE49-F238E27FC236}">
              <a16:creationId xmlns:a16="http://schemas.microsoft.com/office/drawing/2014/main" id="{00000000-0008-0000-0900-00001E000000}"/>
            </a:ext>
          </a:extLst>
        </xdr:cNvPr>
        <xdr:cNvPicPr>
          <a:picLocks noChangeAspect="1"/>
        </xdr:cNvPicPr>
      </xdr:nvPicPr>
      <xdr:blipFill>
        <a:blip xmlns:r="http://schemas.openxmlformats.org/officeDocument/2006/relationships" r:embed="rId1"/>
        <a:stretch>
          <a:fillRect/>
        </a:stretch>
      </xdr:blipFill>
      <xdr:spPr>
        <a:xfrm>
          <a:off x="197658" y="355296"/>
          <a:ext cx="4088592" cy="1775438"/>
        </a:xfrm>
        <a:prstGeom prst="rect">
          <a:avLst/>
        </a:prstGeom>
      </xdr:spPr>
    </xdr:pic>
    <xdr:clientData/>
  </xdr:twoCellAnchor>
  <xdr:twoCellAnchor>
    <xdr:from>
      <xdr:col>2</xdr:col>
      <xdr:colOff>0</xdr:colOff>
      <xdr:row>0</xdr:row>
      <xdr:rowOff>0</xdr:rowOff>
    </xdr:from>
    <xdr:to>
      <xdr:col>8</xdr:col>
      <xdr:colOff>701387</xdr:colOff>
      <xdr:row>2</xdr:row>
      <xdr:rowOff>84975</xdr:rowOff>
    </xdr:to>
    <xdr:grpSp>
      <xdr:nvGrpSpPr>
        <xdr:cNvPr id="3" name="Group 2">
          <a:extLst>
            <a:ext uri="{FF2B5EF4-FFF2-40B4-BE49-F238E27FC236}">
              <a16:creationId xmlns:a16="http://schemas.microsoft.com/office/drawing/2014/main" id="{B92FA8EF-B61E-DF87-9D48-8C48CF7BEC59}"/>
            </a:ext>
          </a:extLst>
        </xdr:cNvPr>
        <xdr:cNvGrpSpPr/>
      </xdr:nvGrpSpPr>
      <xdr:grpSpPr>
        <a:xfrm>
          <a:off x="4901045" y="0"/>
          <a:ext cx="5056910" cy="414020"/>
          <a:chOff x="0" y="0"/>
          <a:chExt cx="5056910" cy="414492"/>
        </a:xfrm>
      </xdr:grpSpPr>
      <xdr:pic>
        <xdr:nvPicPr>
          <xdr:cNvPr id="4" name="Picture 3">
            <a:extLst>
              <a:ext uri="{FF2B5EF4-FFF2-40B4-BE49-F238E27FC236}">
                <a16:creationId xmlns:a16="http://schemas.microsoft.com/office/drawing/2014/main" id="{1DE9812A-D5F3-A988-C8E9-1830152989D0}"/>
              </a:ext>
            </a:extLst>
          </xdr:cNvPr>
          <xdr:cNvPicPr>
            <a:picLocks noChangeAspect="1"/>
          </xdr:cNvPicPr>
        </xdr:nvPicPr>
        <xdr:blipFill rotWithShape="1">
          <a:blip xmlns:r="http://schemas.openxmlformats.org/officeDocument/2006/relationships" r:embed="rId2"/>
          <a:srcRect t="1" r="38619" b="-6310"/>
          <a:stretch/>
        </xdr:blipFill>
        <xdr:spPr>
          <a:xfrm>
            <a:off x="0" y="0"/>
            <a:ext cx="1839297" cy="414492"/>
          </a:xfrm>
          <a:prstGeom prst="rect">
            <a:avLst/>
          </a:prstGeom>
        </xdr:spPr>
      </xdr:pic>
      <xdr:sp macro="" textlink="">
        <xdr:nvSpPr>
          <xdr:cNvPr id="5" name="TextBox 5">
            <a:extLst>
              <a:ext uri="{FF2B5EF4-FFF2-40B4-BE49-F238E27FC236}">
                <a16:creationId xmlns:a16="http://schemas.microsoft.com/office/drawing/2014/main" id="{EBF3DECA-E2EA-CAA9-B6F2-BDEEADABD348}"/>
              </a:ext>
            </a:extLst>
          </xdr:cNvPr>
          <xdr:cNvSpPr txBox="1"/>
        </xdr:nvSpPr>
        <xdr:spPr>
          <a:xfrm>
            <a:off x="1766570" y="119743"/>
            <a:ext cx="3290340" cy="279690"/>
          </a:xfrm>
          <a:prstGeom prst="rect">
            <a:avLst/>
          </a:prstGeom>
          <a:noFill/>
        </xdr:spPr>
        <xdr:txBody>
          <a:bodyPr wrap="square" rtlCol="0">
            <a:spAutoFit/>
          </a:bodyPr>
          <a:lstStyle/>
          <a:p>
            <a:pPr marL="0" marR="0">
              <a:lnSpc>
                <a:spcPct val="130000"/>
              </a:lnSpc>
              <a:spcBef>
                <a:spcPts val="0"/>
              </a:spcBef>
              <a:spcAft>
                <a:spcPts val="0"/>
              </a:spcAft>
            </a:pPr>
            <a:r>
              <a:rPr lang="en-US" sz="1000" b="1" kern="12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Mastering the Math of Business—Cash Formulas</a:t>
            </a:r>
            <a:endParaRPr lang="en-US" sz="1200">
              <a:solidFill>
                <a:srgbClr val="657C9C"/>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oneCell">
    <xdr:from>
      <xdr:col>2</xdr:col>
      <xdr:colOff>0</xdr:colOff>
      <xdr:row>179</xdr:row>
      <xdr:rowOff>0</xdr:rowOff>
    </xdr:from>
    <xdr:to>
      <xdr:col>9</xdr:col>
      <xdr:colOff>441152</xdr:colOff>
      <xdr:row>182</xdr:row>
      <xdr:rowOff>120011</xdr:rowOff>
    </xdr:to>
    <xdr:pic>
      <xdr:nvPicPr>
        <xdr:cNvPr id="7" name="Picture 6">
          <a:extLst>
            <a:ext uri="{FF2B5EF4-FFF2-40B4-BE49-F238E27FC236}">
              <a16:creationId xmlns:a16="http://schemas.microsoft.com/office/drawing/2014/main" id="{5979AD6D-73B7-4002-B9C4-54419850D2A9}"/>
            </a:ext>
          </a:extLst>
        </xdr:cNvPr>
        <xdr:cNvPicPr>
          <a:picLocks noChangeAspect="1"/>
        </xdr:cNvPicPr>
      </xdr:nvPicPr>
      <xdr:blipFill>
        <a:blip xmlns:r="http://schemas.openxmlformats.org/officeDocument/2006/relationships" r:embed="rId3"/>
        <a:stretch>
          <a:fillRect/>
        </a:stretch>
      </xdr:blipFill>
      <xdr:spPr>
        <a:xfrm>
          <a:off x="4901045" y="23873114"/>
          <a:ext cx="5550016" cy="6135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rin%20Younf\Documents\ISI%20Me\5%20Key%20Concepts\Complete\Sales%20&amp;%20Marketing\Sales%20Seasonality%20by%20Month.xl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rin%20Younf\Documents\ISI%20Me\5%20Key%20Concepts\Documents%20and%20Settings\Owner\My%20Documents\POTENTIALS\Business%20Analyst\mast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wner/OneDrive%20-%20lorinyoung.com/Working%20Files/Job%20Management%20Toolbox.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lorin_lorinyoung_com/Documents/B-CPR/O-2.3%20Job%20Schedule%20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Template"/>
      <sheetName val="Variables"/>
      <sheetName val="Look1"/>
      <sheetName val="Look2"/>
      <sheetName val="Look3"/>
      <sheetName val="Look4"/>
      <sheetName val="Look5"/>
    </sheetNames>
    <sheetDataSet>
      <sheetData sheetId="0" refreshError="1">
        <row r="4">
          <cell r="C4" t="str">
            <v>Sales Seasonality by Month</v>
          </cell>
        </row>
        <row r="5">
          <cell r="C5" t="str">
            <v xml:space="preserve">This template shows how sales by month can vary because of seasonality </v>
          </cell>
        </row>
        <row r="6">
          <cell r="C6" t="str">
            <v xml:space="preserve">factors. There are two columns of data to enter: actual sales per month and the </v>
          </cell>
        </row>
        <row r="7">
          <cell r="C7" t="str">
            <v xml:space="preserve">industry percentage of total sales. The company index to the average shows </v>
          </cell>
        </row>
        <row r="8">
          <cell r="C8" t="str">
            <v xml:space="preserve">what percentage a particular month's sales are of the average month sales </v>
          </cell>
        </row>
        <row r="9">
          <cell r="C9" t="str">
            <v xml:space="preserve">amount. The Industry Index to the average shows that same relationship for the </v>
          </cell>
        </row>
        <row r="10">
          <cell r="C10" t="str">
            <v xml:space="preserve">industry as a whole. By comparing the two indices, you can determine if your </v>
          </cell>
        </row>
        <row r="11">
          <cell r="C11" t="str">
            <v>sales are as seasonal as the industry.</v>
          </cell>
        </row>
        <row r="13">
          <cell r="C13" t="str">
            <v>With the exception of data entry cells, all cells are protected. To view the data entry</v>
          </cell>
        </row>
        <row r="14">
          <cell r="C14" t="str">
            <v>cells, click the shading button on the custom toolbar -- it's a square with gray in the</v>
          </cell>
        </row>
        <row r="15">
          <cell r="C15" t="str">
            <v>center, located just after the lock button. The shading button applies a gray pattern</v>
          </cell>
        </row>
        <row r="16">
          <cell r="C16" t="str">
            <v>to all unprotected data entry cells, making them easy to identify.</v>
          </cell>
        </row>
        <row r="18">
          <cell r="C18" t="str">
            <v>The pattern is automatically cleared when you print the worksheet. When printing</v>
          </cell>
        </row>
        <row r="19">
          <cell r="C19" t="str">
            <v>the worksheet, remember that you must use the print button on the custom toolbar</v>
          </cell>
        </row>
        <row r="20">
          <cell r="C20" t="str">
            <v>or the standard toolbar. The File | Print menu command does not clear shading.</v>
          </cell>
        </row>
        <row r="22">
          <cell r="C22" t="str">
            <v>© 1999 Canon Computer Systems, Inc. for its contributions. All rights reserved.</v>
          </cell>
        </row>
        <row r="23">
          <cell r="C23" t="str">
            <v>© 1999 KMT Software, Inc. for its contributions. All rights reserved.</v>
          </cell>
        </row>
      </sheetData>
      <sheetData sheetId="1" refreshError="1"/>
      <sheetData sheetId="2" refreshError="1">
        <row r="1">
          <cell r="B1" t="b">
            <v>1</v>
          </cell>
        </row>
        <row r="2">
          <cell r="B2" t="b">
            <v>0</v>
          </cell>
        </row>
        <row r="3">
          <cell r="B3" t="str">
            <v>OfficeReady 2.0</v>
          </cell>
        </row>
        <row r="4">
          <cell r="B4">
            <v>5</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 Index"/>
      <sheetName val="24 Month Sales Forecast"/>
      <sheetName val="36 Month Sales Forecast"/>
      <sheetName val="48 Month Sales Forecast"/>
      <sheetName val="52 Week Sales Record"/>
      <sheetName val="Accounts Payable Aging"/>
      <sheetName val="Accounts Receivable Aging"/>
      <sheetName val="Activity Ratios"/>
      <sheetName val="Annual Direct Labor Analysis"/>
      <sheetName val="Auto Expense Report"/>
      <sheetName val="Backorder Control"/>
      <sheetName val="Balance Sheet"/>
      <sheetName val="Basic Invoice"/>
      <sheetName val="Bill of Ladding"/>
      <sheetName val="Break-Even Analysis"/>
      <sheetName val="Break-Even Analysis (2)"/>
      <sheetName val="Break-Even Chart"/>
      <sheetName val="Break-Even Simple"/>
      <sheetName val="Break_Even CIA"/>
      <sheetName val="Budget-5 Profit Centers"/>
      <sheetName val="Business Acquisition Worksheet"/>
      <sheetName val="Business Indebtedness"/>
      <sheetName val="Business Loan Proceeds"/>
      <sheetName val="Business Plan Sample"/>
      <sheetName val="Cash Budget"/>
      <sheetName val="Cash Flow Sensitivity Analysis"/>
      <sheetName val="Commercial Loan Checklist"/>
      <sheetName val="Comparative Business Income"/>
      <sheetName val="Comparative Contribution Income"/>
      <sheetName val="Comparative Earnings Analysis"/>
      <sheetName val="Comparative Taxable Income"/>
      <sheetName val="Corporate Earnings Analysis"/>
      <sheetName val="Credit Application"/>
      <sheetName val="Credit Control List"/>
      <sheetName val="Credit History"/>
      <sheetName val="Customer Ledger"/>
      <sheetName val="Daily Production Report"/>
      <sheetName val="Daily Time Sheet"/>
      <sheetName val="DashBoard"/>
      <sheetName val="Dashboard Begin Data Entry"/>
      <sheetName val="Dashboard Chart A"/>
      <sheetName val="Dashboard Chart B"/>
      <sheetName val="Dashboard Chart C"/>
      <sheetName val="Dashboard Chart D"/>
      <sheetName val="Dashboard Chart E"/>
      <sheetName val="Dashboard Chart F"/>
      <sheetName val="Dashboard Chart G"/>
      <sheetName val="Dashboard Chart H"/>
      <sheetName val="Dashboard Chart I"/>
      <sheetName val="Dashboard Chart J"/>
      <sheetName val="Dashboard Chart K"/>
      <sheetName val="Dashboard Chart L"/>
      <sheetName val="Dashboard Chart M"/>
      <sheetName val="Dashboard Chart N"/>
      <sheetName val="Dashboard Chart O"/>
      <sheetName val="Dashboard Chart P"/>
      <sheetName val="Dashboard Chart Q"/>
      <sheetName val="Dashboard Chart R"/>
      <sheetName val="Dashboard Chart S"/>
      <sheetName val="Dashboard Chart T"/>
      <sheetName val="Dashboard Chart U"/>
      <sheetName val="Dashboard Chart V"/>
      <sheetName val="Dashboard Chart W"/>
      <sheetName val="Dashboard Chart X"/>
      <sheetName val="Debt Ratios"/>
      <sheetName val="Estimating Start-Up Capital"/>
      <sheetName val="Expense Budget"/>
      <sheetName val="Expense Report"/>
      <sheetName val="Financial Comparison Analysis"/>
      <sheetName val="Financial Statement Ratios"/>
      <sheetName val="Five Year Projections"/>
      <sheetName val="Fixed Asset Record"/>
      <sheetName val="Flexible Budget"/>
      <sheetName val="G&amp;A Expense Budget"/>
      <sheetName val="Headcount Analysis"/>
      <sheetName val="Headcount Worksheet 1"/>
      <sheetName val="Headcount Worksheet 2"/>
      <sheetName val="Income Statement"/>
      <sheetName val="Inspection Report"/>
      <sheetName val="Insurance Coverage Report"/>
      <sheetName val="Job Estimate"/>
      <sheetName val="Liquidity Analysis &amp; Ratios"/>
      <sheetName val="Manufacturing Overhead Budget"/>
      <sheetName val="NeoPrice® Pricing Analysis"/>
      <sheetName val="One Year Project Process Report"/>
      <sheetName val="Overdue Account File"/>
      <sheetName val="Parts Inventory"/>
      <sheetName val="Perpetual Inventory Control"/>
      <sheetName val="Personal Wealth Analysis"/>
      <sheetName val="Present Value Mixed Stream"/>
      <sheetName val="Pro-Forma Balance Sheet"/>
      <sheetName val="Pro-Forma Income Statement"/>
      <sheetName val="Production Reject Report"/>
      <sheetName val="Profitability Ratios"/>
      <sheetName val="Project Cost Summary"/>
      <sheetName val="Puchases Log"/>
      <sheetName val="Purchase Order"/>
      <sheetName val="Quarterly Cash Flow Projection"/>
      <sheetName val="Quotation Evaluation"/>
      <sheetName val="Quotation Record"/>
      <sheetName val="Receipt For Goods"/>
      <sheetName val="Receiving Report"/>
      <sheetName val="Request For Quotation"/>
      <sheetName val="Service Invoice"/>
      <sheetName val="Shipping Order"/>
      <sheetName val="Small Business Valuation"/>
      <sheetName val="Smoothing Forecast"/>
      <sheetName val="Standard Industrial Codes"/>
      <sheetName val="Startup Budget"/>
      <sheetName val="Startup Capitalization"/>
      <sheetName val="Statement of Account"/>
      <sheetName val="Statement of Cash Flows"/>
      <sheetName val="Stock Balance Record"/>
      <sheetName val="Vendor Master File"/>
      <sheetName val="Weekly Cash Flow Projection"/>
      <sheetName val="Weekly Work Schedule"/>
      <sheetName val="Yearly Planner"/>
      <sheetName val="Average Selling Price Analysis"/>
      <sheetName val="Commission Report"/>
      <sheetName val="Direct Advertising Response"/>
      <sheetName val="Direct Marketing Analysis"/>
      <sheetName val="Marketing Calculators"/>
      <sheetName val="Media Budget by Quarter"/>
      <sheetName val="Media Forecast"/>
      <sheetName val="Merchandise Plan"/>
      <sheetName val="Merchandise Return"/>
      <sheetName val="Marketing Personnel Expenses"/>
      <sheetName val="Monthly Sales Projections"/>
      <sheetName val="Moving Average Sales Forecast"/>
      <sheetName val="New Product Sales Forecast"/>
      <sheetName val="Price Estimate For Services"/>
      <sheetName val="Price Line Sales Projections"/>
      <sheetName val="Product Sales Goals"/>
      <sheetName val="Quarterly Budget Analysis"/>
      <sheetName val="Quarterly Marketing Budget"/>
      <sheetName val="Quarterly Sales Record"/>
      <sheetName val="Sales Activity Report"/>
      <sheetName val="Sales Budget"/>
      <sheetName val="Sales Channel Analysis"/>
      <sheetName val="Sales Promotion Expenses"/>
      <sheetName val="Sales Quotation"/>
      <sheetName val="Sales Revenue Report"/>
      <sheetName val="Sales Seasonality by Month"/>
      <sheetName val="Sales Trend Analysis"/>
      <sheetName val="Store-To-Store Sales"/>
      <sheetName val="Summary of Key Accounts"/>
      <sheetName val="Vendor Cost Analysis"/>
      <sheetName val="Approval To Hire Request"/>
      <sheetName val="Company Property Receipt"/>
      <sheetName val="Employee Change Record"/>
      <sheetName val="Employee Orientation"/>
      <sheetName val="Employee Performance Review"/>
      <sheetName val="Employee Self Evaluation"/>
      <sheetName val="Employee Termination"/>
      <sheetName val="Employee Time Sheet"/>
      <sheetName val="New Employee Record Chart"/>
      <sheetName val="Personnel Activity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4">
          <cell r="D14">
            <v>6.5000000000000002E-2</v>
          </cell>
          <cell r="G14">
            <v>9.5000000000000001E-2</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row r="3">
          <cell r="B3" t="str">
            <v>Sales Seasonality by Month</v>
          </cell>
        </row>
        <row r="4">
          <cell r="B4" t="str">
            <v>For the Year 2000</v>
          </cell>
        </row>
        <row r="9">
          <cell r="B9" t="str">
            <v>Jan</v>
          </cell>
          <cell r="C9">
            <v>100000</v>
          </cell>
          <cell r="F9">
            <v>7.0000000000000007E-2</v>
          </cell>
        </row>
        <row r="10">
          <cell r="C10">
            <v>101300</v>
          </cell>
          <cell r="F10">
            <v>7.4999999999999997E-2</v>
          </cell>
        </row>
        <row r="11">
          <cell r="C11">
            <v>102616.9</v>
          </cell>
          <cell r="F11">
            <v>0.09</v>
          </cell>
        </row>
        <row r="12">
          <cell r="C12">
            <v>103950.9197</v>
          </cell>
          <cell r="F12">
            <v>0.09</v>
          </cell>
        </row>
        <row r="13">
          <cell r="C13">
            <v>105302.28165610001</v>
          </cell>
          <cell r="F13">
            <v>0.09</v>
          </cell>
        </row>
        <row r="14">
          <cell r="C14">
            <v>106671.211317629</v>
          </cell>
          <cell r="F14">
            <v>0.08</v>
          </cell>
        </row>
        <row r="15">
          <cell r="C15">
            <v>108057.93706475801</v>
          </cell>
          <cell r="F15">
            <v>7.0000000000000007E-2</v>
          </cell>
        </row>
        <row r="16">
          <cell r="C16">
            <v>109462.6902466</v>
          </cell>
          <cell r="F16">
            <v>9.5000000000000001E-2</v>
          </cell>
        </row>
        <row r="17">
          <cell r="C17">
            <v>110885.705219806</v>
          </cell>
          <cell r="F17">
            <v>0.09</v>
          </cell>
        </row>
        <row r="18">
          <cell r="C18">
            <v>112327.21938766399</v>
          </cell>
          <cell r="F18">
            <v>0.09</v>
          </cell>
        </row>
        <row r="19">
          <cell r="C19">
            <v>113787.473239703</v>
          </cell>
          <cell r="F19">
            <v>7.0000000000000007E-2</v>
          </cell>
        </row>
        <row r="20">
          <cell r="C20">
            <v>115266.710391819</v>
          </cell>
          <cell r="F20">
            <v>0.09</v>
          </cell>
        </row>
      </sheetData>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 Log"/>
      <sheetName val="Cash Plan"/>
      <sheetName val="January"/>
      <sheetName val="February"/>
      <sheetName val="March"/>
      <sheetName val="April"/>
      <sheetName val="May"/>
      <sheetName val="June"/>
      <sheetName val="July"/>
      <sheetName val="August"/>
      <sheetName val="September"/>
      <sheetName val="October"/>
      <sheetName val="November"/>
      <sheetName val="December"/>
      <sheetName val="TTC Calculator"/>
      <sheetName val="Job Management Toolbox"/>
      <sheetName val="Job_Log"/>
      <sheetName val="Cash_Plan"/>
      <sheetName val="TTC_Calculator"/>
      <sheetName val="Job_Management_Toolbo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g of Diff"/>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0"/>
      <sheetData sheetId="1">
        <row r="1">
          <cell r="M1" t="str">
            <v>L</v>
          </cell>
          <cell r="Q1" t="str">
            <v>S</v>
          </cell>
          <cell r="V1" t="str">
            <v>I</v>
          </cell>
          <cell r="Z1" t="str">
            <v>M</v>
          </cell>
          <cell r="AD1" t="str">
            <v>O</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EE753-C2A6-4908-81D4-3D0A79D9CF0E}">
  <dimension ref="A2:K179"/>
  <sheetViews>
    <sheetView showGridLines="0" tabSelected="1" zoomScale="110" zoomScaleNormal="110" workbookViewId="0">
      <selection activeCell="E11" sqref="E11"/>
    </sheetView>
  </sheetViews>
  <sheetFormatPr defaultRowHeight="12.75" x14ac:dyDescent="0.2"/>
  <cols>
    <col min="1" max="1" width="69.85546875" style="2" customWidth="1"/>
    <col min="2" max="2" width="3.5703125" style="2" customWidth="1"/>
    <col min="3" max="3" width="5" style="2" customWidth="1"/>
    <col min="4" max="4" width="15" style="2" customWidth="1"/>
    <col min="5" max="9" width="11.28515625" style="2" customWidth="1"/>
    <col min="10" max="16384" width="9.140625" style="2"/>
  </cols>
  <sheetData>
    <row r="2" spans="1:10" x14ac:dyDescent="0.2">
      <c r="A2" s="2" t="s">
        <v>56</v>
      </c>
    </row>
    <row r="4" spans="1:10" x14ac:dyDescent="0.2">
      <c r="C4" s="1" t="s">
        <v>0</v>
      </c>
    </row>
    <row r="5" spans="1:10" x14ac:dyDescent="0.2">
      <c r="C5" s="1"/>
    </row>
    <row r="6" spans="1:10" ht="12.75" customHeight="1" x14ac:dyDescent="0.2">
      <c r="D6" s="19" t="s">
        <v>1</v>
      </c>
      <c r="E6" s="19"/>
      <c r="F6" s="19"/>
      <c r="G6" s="19"/>
      <c r="H6" s="19"/>
      <c r="I6" s="19"/>
      <c r="J6" s="19"/>
    </row>
    <row r="7" spans="1:10" x14ac:dyDescent="0.2">
      <c r="D7" s="19"/>
      <c r="E7" s="19"/>
      <c r="F7" s="19"/>
      <c r="G7" s="19"/>
      <c r="H7" s="19"/>
      <c r="I7" s="19"/>
      <c r="J7" s="19"/>
    </row>
    <row r="8" spans="1:10" x14ac:dyDescent="0.2">
      <c r="D8" s="3"/>
      <c r="E8" s="3"/>
      <c r="F8" s="3"/>
      <c r="G8" s="3"/>
      <c r="H8" s="3"/>
      <c r="I8" s="3"/>
      <c r="J8" s="3"/>
    </row>
    <row r="9" spans="1:10" x14ac:dyDescent="0.2">
      <c r="D9" s="3"/>
      <c r="E9" s="3"/>
      <c r="F9" s="3"/>
      <c r="G9" s="3" t="s">
        <v>58</v>
      </c>
      <c r="H9" s="3"/>
      <c r="I9" s="3"/>
      <c r="J9" s="3"/>
    </row>
    <row r="10" spans="1:10" x14ac:dyDescent="0.2">
      <c r="E10" s="4" t="s">
        <v>2</v>
      </c>
      <c r="F10" s="4" t="s">
        <v>3</v>
      </c>
      <c r="G10" s="5" t="s">
        <v>57</v>
      </c>
    </row>
    <row r="11" spans="1:10" x14ac:dyDescent="0.2">
      <c r="E11" s="25"/>
      <c r="F11" s="25"/>
      <c r="G11" s="6">
        <f>E11-F11</f>
        <v>0</v>
      </c>
    </row>
    <row r="13" spans="1:10" ht="12.75" customHeight="1" x14ac:dyDescent="0.2">
      <c r="D13" s="19" t="s">
        <v>4</v>
      </c>
      <c r="E13" s="19"/>
      <c r="F13" s="19"/>
      <c r="G13" s="19"/>
      <c r="H13" s="19"/>
      <c r="I13" s="19"/>
      <c r="J13" s="19"/>
    </row>
    <row r="14" spans="1:10" x14ac:dyDescent="0.2">
      <c r="A14" s="23" t="s">
        <v>66</v>
      </c>
      <c r="D14" s="19"/>
      <c r="E14" s="19"/>
      <c r="F14" s="19"/>
      <c r="G14" s="19"/>
      <c r="H14" s="19"/>
      <c r="I14" s="19"/>
      <c r="J14" s="19"/>
    </row>
    <row r="15" spans="1:10" x14ac:dyDescent="0.2">
      <c r="A15" s="23"/>
      <c r="D15" s="19"/>
      <c r="E15" s="19"/>
      <c r="F15" s="19"/>
      <c r="G15" s="19"/>
      <c r="H15" s="19"/>
      <c r="I15" s="19"/>
      <c r="J15" s="19"/>
    </row>
    <row r="16" spans="1:10" x14ac:dyDescent="0.2">
      <c r="D16" s="19"/>
      <c r="E16" s="19"/>
      <c r="F16" s="19"/>
      <c r="G16" s="19"/>
      <c r="H16" s="19"/>
      <c r="I16" s="19"/>
      <c r="J16" s="19"/>
    </row>
    <row r="17" spans="1:11" ht="12.75" customHeight="1" x14ac:dyDescent="0.2">
      <c r="A17" s="23" t="s">
        <v>67</v>
      </c>
    </row>
    <row r="18" spans="1:11" x14ac:dyDescent="0.2">
      <c r="A18" s="23"/>
    </row>
    <row r="19" spans="1:11" x14ac:dyDescent="0.2">
      <c r="A19" s="23"/>
      <c r="C19" s="1" t="s">
        <v>5</v>
      </c>
    </row>
    <row r="20" spans="1:11" x14ac:dyDescent="0.2">
      <c r="A20" s="23"/>
      <c r="C20" s="1"/>
    </row>
    <row r="21" spans="1:11" ht="12.75" customHeight="1" x14ac:dyDescent="0.2">
      <c r="A21" s="23"/>
      <c r="D21" s="19" t="s">
        <v>6</v>
      </c>
      <c r="E21" s="19"/>
      <c r="F21" s="19"/>
      <c r="G21" s="19"/>
      <c r="H21" s="19"/>
      <c r="I21" s="19"/>
      <c r="J21" s="19"/>
    </row>
    <row r="22" spans="1:11" ht="12.75" customHeight="1" x14ac:dyDescent="0.2">
      <c r="D22" s="19"/>
      <c r="E22" s="19"/>
      <c r="F22" s="19"/>
      <c r="G22" s="19"/>
      <c r="H22" s="19"/>
      <c r="I22" s="19"/>
      <c r="J22" s="19"/>
    </row>
    <row r="23" spans="1:11" x14ac:dyDescent="0.2">
      <c r="A23" s="24" t="s">
        <v>68</v>
      </c>
      <c r="D23" s="19"/>
      <c r="E23" s="19"/>
      <c r="F23" s="19"/>
      <c r="G23" s="19"/>
      <c r="H23" s="19"/>
      <c r="I23" s="19"/>
      <c r="J23" s="19"/>
    </row>
    <row r="24" spans="1:11" x14ac:dyDescent="0.2">
      <c r="A24" s="24"/>
      <c r="C24" s="1"/>
      <c r="G24" s="4"/>
      <c r="H24" s="4"/>
    </row>
    <row r="25" spans="1:11" x14ac:dyDescent="0.2">
      <c r="A25" s="24"/>
      <c r="C25" s="1"/>
      <c r="G25" s="4" t="s">
        <v>60</v>
      </c>
      <c r="H25" s="4" t="s">
        <v>62</v>
      </c>
    </row>
    <row r="26" spans="1:11" x14ac:dyDescent="0.2">
      <c r="A26" s="24"/>
      <c r="E26" s="4" t="s">
        <v>7</v>
      </c>
      <c r="F26" s="4" t="s">
        <v>8</v>
      </c>
      <c r="G26" s="7" t="s">
        <v>59</v>
      </c>
      <c r="H26" s="5" t="s">
        <v>61</v>
      </c>
    </row>
    <row r="27" spans="1:11" x14ac:dyDescent="0.2">
      <c r="A27" s="24"/>
      <c r="E27" s="25"/>
      <c r="F27" s="25"/>
      <c r="G27" s="26"/>
      <c r="H27" s="6" t="e">
        <f>(E27+F27)/G27</f>
        <v>#DIV/0!</v>
      </c>
    </row>
    <row r="29" spans="1:11" ht="12.75" customHeight="1" x14ac:dyDescent="0.2">
      <c r="A29" s="23" t="s">
        <v>69</v>
      </c>
      <c r="D29" s="19" t="s">
        <v>9</v>
      </c>
      <c r="E29" s="19"/>
      <c r="F29" s="19"/>
      <c r="G29" s="19"/>
      <c r="H29" s="19"/>
      <c r="I29" s="19"/>
      <c r="J29" s="19"/>
    </row>
    <row r="30" spans="1:11" x14ac:dyDescent="0.2">
      <c r="A30" s="23"/>
      <c r="D30" s="19"/>
      <c r="E30" s="19"/>
      <c r="F30" s="19"/>
      <c r="G30" s="19"/>
      <c r="H30" s="19"/>
      <c r="I30" s="19"/>
      <c r="J30" s="19"/>
    </row>
    <row r="31" spans="1:11" x14ac:dyDescent="0.2">
      <c r="A31" s="23"/>
      <c r="D31" s="19"/>
      <c r="E31" s="19"/>
      <c r="F31" s="19"/>
      <c r="G31" s="19"/>
      <c r="H31" s="19"/>
      <c r="I31" s="19"/>
      <c r="J31" s="19"/>
    </row>
    <row r="32" spans="1:11" x14ac:dyDescent="0.2">
      <c r="A32" s="23"/>
      <c r="E32" s="8"/>
      <c r="F32" s="8"/>
      <c r="G32" s="8"/>
      <c r="H32" s="8"/>
      <c r="I32" s="8"/>
      <c r="J32" s="8"/>
      <c r="K32" s="8"/>
    </row>
    <row r="33" spans="1:11" x14ac:dyDescent="0.2">
      <c r="E33" s="8"/>
      <c r="F33" s="8"/>
      <c r="G33" s="8"/>
      <c r="H33" s="8"/>
      <c r="I33" s="8"/>
      <c r="J33" s="8"/>
      <c r="K33" s="8"/>
    </row>
    <row r="34" spans="1:11" ht="12.75" customHeight="1" x14ac:dyDescent="0.2">
      <c r="A34" s="24" t="s">
        <v>70</v>
      </c>
      <c r="C34" s="1" t="s">
        <v>10</v>
      </c>
    </row>
    <row r="35" spans="1:11" x14ac:dyDescent="0.2">
      <c r="A35" s="24"/>
      <c r="E35" s="8"/>
      <c r="F35" s="8"/>
      <c r="G35" s="9"/>
      <c r="H35" s="8"/>
      <c r="I35" s="8"/>
      <c r="J35" s="8"/>
      <c r="K35" s="8"/>
    </row>
    <row r="36" spans="1:11" ht="12.75" customHeight="1" x14ac:dyDescent="0.2">
      <c r="A36" s="24"/>
      <c r="D36" s="19" t="s">
        <v>11</v>
      </c>
      <c r="E36" s="19"/>
      <c r="F36" s="19"/>
      <c r="G36" s="19"/>
      <c r="H36" s="19"/>
      <c r="I36" s="19"/>
      <c r="J36" s="19"/>
    </row>
    <row r="37" spans="1:11" x14ac:dyDescent="0.2">
      <c r="A37" s="24"/>
      <c r="D37" s="19"/>
      <c r="E37" s="19"/>
      <c r="F37" s="19"/>
      <c r="G37" s="19"/>
      <c r="H37" s="19"/>
      <c r="I37" s="19"/>
      <c r="J37" s="19"/>
    </row>
    <row r="38" spans="1:11" x14ac:dyDescent="0.2">
      <c r="D38" s="3"/>
      <c r="E38" s="3"/>
      <c r="F38" s="3"/>
      <c r="G38" s="3"/>
      <c r="H38" s="3"/>
      <c r="I38" s="3"/>
      <c r="J38" s="3"/>
    </row>
    <row r="39" spans="1:11" x14ac:dyDescent="0.2">
      <c r="D39" s="3"/>
      <c r="E39" s="3"/>
      <c r="F39" s="3"/>
      <c r="G39" s="20" t="s">
        <v>16</v>
      </c>
      <c r="H39" s="3"/>
      <c r="I39" s="3"/>
      <c r="J39" s="3"/>
    </row>
    <row r="40" spans="1:11" x14ac:dyDescent="0.2">
      <c r="E40" s="4" t="s">
        <v>12</v>
      </c>
      <c r="F40" s="4" t="s">
        <v>7</v>
      </c>
      <c r="G40" s="5" t="s">
        <v>63</v>
      </c>
    </row>
    <row r="41" spans="1:11" x14ac:dyDescent="0.2">
      <c r="E41" s="25"/>
      <c r="F41" s="25"/>
      <c r="G41" s="10">
        <f>E41-F41</f>
        <v>0</v>
      </c>
    </row>
    <row r="43" spans="1:11" ht="12.75" customHeight="1" x14ac:dyDescent="0.2">
      <c r="D43" s="19" t="s">
        <v>13</v>
      </c>
      <c r="E43" s="19"/>
      <c r="F43" s="19"/>
      <c r="G43" s="19"/>
      <c r="H43" s="19"/>
      <c r="I43" s="19"/>
      <c r="J43" s="19"/>
    </row>
    <row r="44" spans="1:11" x14ac:dyDescent="0.2">
      <c r="D44" s="19"/>
      <c r="E44" s="19"/>
      <c r="F44" s="19"/>
      <c r="G44" s="19"/>
      <c r="H44" s="19"/>
      <c r="I44" s="19"/>
      <c r="J44" s="19"/>
    </row>
    <row r="45" spans="1:11" x14ac:dyDescent="0.2">
      <c r="D45" s="19"/>
      <c r="E45" s="19"/>
      <c r="F45" s="19"/>
      <c r="G45" s="19"/>
      <c r="H45" s="19"/>
      <c r="I45" s="19"/>
      <c r="J45" s="19"/>
    </row>
    <row r="48" spans="1:11" x14ac:dyDescent="0.2">
      <c r="C48" s="1" t="s">
        <v>14</v>
      </c>
    </row>
    <row r="50" spans="3:10" ht="12.75" customHeight="1" x14ac:dyDescent="0.2">
      <c r="D50" s="19" t="s">
        <v>15</v>
      </c>
      <c r="E50" s="19"/>
      <c r="F50" s="19"/>
      <c r="G50" s="19"/>
      <c r="H50" s="19"/>
      <c r="I50" s="19"/>
      <c r="J50" s="19"/>
    </row>
    <row r="51" spans="3:10" ht="12.75" customHeight="1" x14ac:dyDescent="0.2">
      <c r="D51" s="19"/>
      <c r="E51" s="19"/>
      <c r="F51" s="19"/>
      <c r="G51" s="19"/>
      <c r="H51" s="19"/>
      <c r="I51" s="19"/>
      <c r="J51" s="19"/>
    </row>
    <row r="52" spans="3:10" x14ac:dyDescent="0.2">
      <c r="D52" s="19"/>
      <c r="E52" s="19"/>
      <c r="F52" s="19"/>
      <c r="G52" s="19"/>
      <c r="H52" s="19"/>
      <c r="I52" s="19"/>
      <c r="J52" s="19"/>
    </row>
    <row r="53" spans="3:10" x14ac:dyDescent="0.2">
      <c r="C53" s="1"/>
      <c r="F53" s="4"/>
      <c r="G53" s="4"/>
      <c r="H53" s="4"/>
    </row>
    <row r="54" spans="3:10" x14ac:dyDescent="0.2">
      <c r="C54" s="1"/>
      <c r="F54" s="4" t="s">
        <v>16</v>
      </c>
      <c r="G54" s="4" t="s">
        <v>44</v>
      </c>
      <c r="H54" s="4"/>
    </row>
    <row r="55" spans="3:10" x14ac:dyDescent="0.2">
      <c r="E55" s="4" t="s">
        <v>16</v>
      </c>
      <c r="F55" s="7" t="s">
        <v>64</v>
      </c>
      <c r="G55" s="7" t="s">
        <v>47</v>
      </c>
      <c r="H55" s="11" t="s">
        <v>14</v>
      </c>
    </row>
    <row r="56" spans="3:10" x14ac:dyDescent="0.2">
      <c r="E56" s="25"/>
      <c r="F56" s="25"/>
      <c r="G56" s="25"/>
      <c r="H56" s="12" t="e">
        <f>(E56+F56)/G56</f>
        <v>#DIV/0!</v>
      </c>
    </row>
    <row r="58" spans="3:10" ht="12.75" customHeight="1" x14ac:dyDescent="0.2">
      <c r="D58" s="19" t="s">
        <v>17</v>
      </c>
      <c r="E58" s="19"/>
      <c r="F58" s="19"/>
      <c r="G58" s="19"/>
      <c r="H58" s="19"/>
      <c r="I58" s="19"/>
      <c r="J58" s="19"/>
    </row>
    <row r="59" spans="3:10" x14ac:dyDescent="0.2">
      <c r="D59" s="19"/>
      <c r="E59" s="19"/>
      <c r="F59" s="19"/>
      <c r="G59" s="19"/>
      <c r="H59" s="19"/>
      <c r="I59" s="19"/>
      <c r="J59" s="19"/>
    </row>
    <row r="61" spans="3:10" x14ac:dyDescent="0.2">
      <c r="C61" s="1" t="s">
        <v>18</v>
      </c>
    </row>
    <row r="62" spans="3:10" x14ac:dyDescent="0.2">
      <c r="C62" s="1"/>
    </row>
    <row r="63" spans="3:10" ht="12.75" customHeight="1" x14ac:dyDescent="0.2">
      <c r="D63" s="22" t="s">
        <v>19</v>
      </c>
      <c r="E63" s="22"/>
      <c r="F63" s="22"/>
      <c r="G63" s="22"/>
      <c r="H63" s="22"/>
      <c r="I63" s="22"/>
      <c r="J63" s="22"/>
    </row>
    <row r="64" spans="3:10" x14ac:dyDescent="0.2">
      <c r="D64" s="22"/>
      <c r="E64" s="22"/>
      <c r="F64" s="22"/>
      <c r="G64" s="22"/>
      <c r="H64" s="22"/>
      <c r="I64" s="22"/>
      <c r="J64" s="22"/>
    </row>
    <row r="65" spans="4:10" ht="5.25" customHeight="1" x14ac:dyDescent="0.2"/>
    <row r="66" spans="4:10" x14ac:dyDescent="0.2">
      <c r="E66" s="17" t="s">
        <v>20</v>
      </c>
      <c r="F66" s="25"/>
    </row>
    <row r="67" spans="4:10" ht="5.25" customHeight="1" x14ac:dyDescent="0.2"/>
    <row r="68" spans="4:10" ht="12.75" customHeight="1" x14ac:dyDescent="0.2">
      <c r="D68" s="19" t="s">
        <v>21</v>
      </c>
      <c r="E68" s="19"/>
      <c r="F68" s="19"/>
      <c r="G68" s="19"/>
      <c r="H68" s="19"/>
      <c r="I68" s="19"/>
      <c r="J68" s="19"/>
    </row>
    <row r="69" spans="4:10" x14ac:dyDescent="0.2">
      <c r="D69" s="19"/>
      <c r="E69" s="19"/>
      <c r="F69" s="19"/>
      <c r="G69" s="19"/>
      <c r="H69" s="19"/>
      <c r="I69" s="19"/>
      <c r="J69" s="19"/>
    </row>
    <row r="70" spans="4:10" x14ac:dyDescent="0.2">
      <c r="I70" s="4" t="s">
        <v>65</v>
      </c>
    </row>
    <row r="71" spans="4:10" x14ac:dyDescent="0.2">
      <c r="E71" s="13" t="s">
        <v>22</v>
      </c>
      <c r="F71" s="13" t="s">
        <v>23</v>
      </c>
      <c r="G71" s="13" t="s">
        <v>24</v>
      </c>
      <c r="H71" s="13" t="s">
        <v>25</v>
      </c>
      <c r="I71" s="14" t="s">
        <v>62</v>
      </c>
    </row>
    <row r="72" spans="4:10" x14ac:dyDescent="0.2">
      <c r="D72" s="2" t="s">
        <v>26</v>
      </c>
      <c r="E72" s="25"/>
      <c r="F72" s="25"/>
      <c r="G72" s="25"/>
      <c r="H72" s="25"/>
      <c r="I72" s="15">
        <f>SUM(E72:H72)/4</f>
        <v>0</v>
      </c>
    </row>
    <row r="73" spans="4:10" x14ac:dyDescent="0.2">
      <c r="D73" s="2" t="s">
        <v>27</v>
      </c>
      <c r="E73" s="25"/>
      <c r="F73" s="25"/>
      <c r="G73" s="25"/>
      <c r="H73" s="25"/>
      <c r="I73" s="15">
        <f>SUM(E73:H73)/4</f>
        <v>0</v>
      </c>
    </row>
    <row r="74" spans="4:10" x14ac:dyDescent="0.2">
      <c r="D74" s="2" t="s">
        <v>28</v>
      </c>
      <c r="E74" s="10">
        <f>E72-E73</f>
        <v>0</v>
      </c>
      <c r="F74" s="10">
        <f t="shared" ref="F74:I74" si="0">F72-F73</f>
        <v>0</v>
      </c>
      <c r="G74" s="10">
        <f t="shared" si="0"/>
        <v>0</v>
      </c>
      <c r="H74" s="10">
        <f t="shared" si="0"/>
        <v>0</v>
      </c>
      <c r="I74" s="10">
        <f t="shared" si="0"/>
        <v>0</v>
      </c>
    </row>
    <row r="76" spans="4:10" ht="12.75" customHeight="1" x14ac:dyDescent="0.2">
      <c r="D76" s="19" t="s">
        <v>29</v>
      </c>
      <c r="E76" s="19"/>
      <c r="F76" s="19"/>
      <c r="G76" s="19"/>
      <c r="H76" s="19"/>
      <c r="I76" s="19"/>
      <c r="J76" s="19"/>
    </row>
    <row r="77" spans="4:10" x14ac:dyDescent="0.2">
      <c r="D77" s="19"/>
      <c r="E77" s="19"/>
      <c r="F77" s="19"/>
      <c r="G77" s="19"/>
      <c r="H77" s="19"/>
      <c r="I77" s="19"/>
      <c r="J77" s="19"/>
    </row>
    <row r="79" spans="4:10" x14ac:dyDescent="0.2">
      <c r="D79" s="18" t="s">
        <v>30</v>
      </c>
      <c r="E79" s="27"/>
      <c r="F79" s="28" t="e">
        <f>IF(F66/I74&gt;=0,"Building Reserve",F66/I74*-1)</f>
        <v>#DIV/0!</v>
      </c>
      <c r="G79" s="28"/>
    </row>
    <row r="82" spans="3:10" x14ac:dyDescent="0.2">
      <c r="C82" s="1" t="s">
        <v>31</v>
      </c>
    </row>
    <row r="84" spans="3:10" ht="12.75" customHeight="1" x14ac:dyDescent="0.2">
      <c r="D84" s="19" t="s">
        <v>32</v>
      </c>
      <c r="E84" s="19"/>
      <c r="F84" s="19"/>
      <c r="G84" s="19"/>
      <c r="H84" s="19"/>
      <c r="I84" s="19"/>
      <c r="J84" s="19"/>
    </row>
    <row r="85" spans="3:10" ht="12.75" customHeight="1" x14ac:dyDescent="0.2">
      <c r="D85" s="19"/>
      <c r="E85" s="19"/>
      <c r="F85" s="19"/>
      <c r="G85" s="19"/>
      <c r="H85" s="19"/>
      <c r="I85" s="19"/>
      <c r="J85" s="19"/>
    </row>
    <row r="86" spans="3:10" x14ac:dyDescent="0.2">
      <c r="D86" s="19"/>
      <c r="E86" s="19"/>
      <c r="F86" s="19"/>
      <c r="G86" s="19"/>
      <c r="H86" s="19"/>
      <c r="I86" s="19"/>
      <c r="J86" s="19"/>
    </row>
    <row r="87" spans="3:10" ht="5.25" customHeight="1" x14ac:dyDescent="0.2"/>
    <row r="88" spans="3:10" x14ac:dyDescent="0.2">
      <c r="E88" s="4" t="s">
        <v>33</v>
      </c>
      <c r="F88" s="4" t="s">
        <v>12</v>
      </c>
      <c r="G88" s="11" t="s">
        <v>34</v>
      </c>
    </row>
    <row r="89" spans="3:10" x14ac:dyDescent="0.2">
      <c r="E89" s="25"/>
      <c r="F89" s="25"/>
      <c r="G89" s="16" t="e">
        <f>(E89/F89)*365</f>
        <v>#DIV/0!</v>
      </c>
    </row>
    <row r="91" spans="3:10" ht="12.75" customHeight="1" x14ac:dyDescent="0.2">
      <c r="D91" s="19" t="s">
        <v>35</v>
      </c>
      <c r="E91" s="19"/>
      <c r="F91" s="19"/>
      <c r="G91" s="19"/>
      <c r="H91" s="19"/>
      <c r="I91" s="19"/>
      <c r="J91" s="19"/>
    </row>
    <row r="92" spans="3:10" ht="12.75" customHeight="1" x14ac:dyDescent="0.2">
      <c r="D92" s="19"/>
      <c r="E92" s="19"/>
      <c r="F92" s="19"/>
      <c r="G92" s="19"/>
      <c r="H92" s="19"/>
      <c r="I92" s="19"/>
      <c r="J92" s="19"/>
    </row>
    <row r="93" spans="3:10" x14ac:dyDescent="0.2">
      <c r="D93" s="19"/>
      <c r="E93" s="19"/>
      <c r="F93" s="19"/>
      <c r="G93" s="19"/>
      <c r="H93" s="19"/>
      <c r="I93" s="19"/>
      <c r="J93" s="19"/>
    </row>
    <row r="96" spans="3:10" x14ac:dyDescent="0.2">
      <c r="C96" s="1" t="s">
        <v>36</v>
      </c>
    </row>
    <row r="98" spans="3:10" ht="12.75" customHeight="1" x14ac:dyDescent="0.2">
      <c r="D98" s="19" t="s">
        <v>37</v>
      </c>
      <c r="E98" s="19"/>
      <c r="F98" s="19"/>
      <c r="G98" s="19"/>
      <c r="H98" s="19"/>
      <c r="I98" s="19"/>
      <c r="J98" s="19"/>
    </row>
    <row r="99" spans="3:10" ht="12.75" customHeight="1" x14ac:dyDescent="0.2">
      <c r="D99" s="19"/>
      <c r="E99" s="19"/>
      <c r="F99" s="19"/>
      <c r="G99" s="19"/>
      <c r="H99" s="19"/>
      <c r="I99" s="19"/>
      <c r="J99" s="19"/>
    </row>
    <row r="100" spans="3:10" x14ac:dyDescent="0.2">
      <c r="D100" s="19"/>
      <c r="E100" s="19"/>
      <c r="F100" s="19"/>
      <c r="G100" s="19"/>
      <c r="H100" s="19"/>
      <c r="I100" s="19"/>
      <c r="J100" s="19"/>
    </row>
    <row r="101" spans="3:10" ht="5.25" customHeight="1" x14ac:dyDescent="0.2"/>
    <row r="102" spans="3:10" x14ac:dyDescent="0.2">
      <c r="E102" s="4" t="s">
        <v>38</v>
      </c>
      <c r="F102" s="4" t="s">
        <v>7</v>
      </c>
      <c r="G102" s="4" t="s">
        <v>39</v>
      </c>
      <c r="H102" s="11" t="s">
        <v>40</v>
      </c>
    </row>
    <row r="103" spans="3:10" x14ac:dyDescent="0.2">
      <c r="E103" s="25"/>
      <c r="F103" s="25"/>
      <c r="G103" s="25"/>
      <c r="H103" s="16" t="e">
        <f>(E103/(F103-G103)*365)</f>
        <v>#DIV/0!</v>
      </c>
    </row>
    <row r="105" spans="3:10" ht="12.75" customHeight="1" x14ac:dyDescent="0.2">
      <c r="D105" s="21" t="s">
        <v>41</v>
      </c>
      <c r="E105" s="21"/>
      <c r="F105" s="21"/>
      <c r="G105" s="21"/>
      <c r="H105" s="21"/>
      <c r="I105" s="21"/>
      <c r="J105" s="21"/>
    </row>
    <row r="106" spans="3:10" x14ac:dyDescent="0.2">
      <c r="D106" s="21"/>
      <c r="E106" s="21"/>
      <c r="F106" s="21"/>
      <c r="G106" s="21"/>
      <c r="H106" s="21"/>
      <c r="I106" s="21"/>
      <c r="J106" s="21"/>
    </row>
    <row r="109" spans="3:10" x14ac:dyDescent="0.2">
      <c r="C109" s="1" t="s">
        <v>42</v>
      </c>
    </row>
    <row r="111" spans="3:10" ht="12.75" customHeight="1" x14ac:dyDescent="0.2">
      <c r="D111" s="19" t="s">
        <v>43</v>
      </c>
      <c r="E111" s="19"/>
      <c r="F111" s="19"/>
      <c r="G111" s="19"/>
      <c r="H111" s="19"/>
      <c r="I111" s="19"/>
      <c r="J111" s="19"/>
    </row>
    <row r="112" spans="3:10" ht="12.75" customHeight="1" x14ac:dyDescent="0.2">
      <c r="D112" s="19"/>
      <c r="E112" s="19"/>
      <c r="F112" s="19"/>
      <c r="G112" s="19"/>
      <c r="H112" s="19"/>
      <c r="I112" s="19"/>
      <c r="J112" s="19"/>
    </row>
    <row r="113" spans="3:10" x14ac:dyDescent="0.2">
      <c r="D113" s="19"/>
      <c r="E113" s="19"/>
      <c r="F113" s="19"/>
      <c r="G113" s="19"/>
      <c r="H113" s="19"/>
      <c r="I113" s="19"/>
      <c r="J113" s="19"/>
    </row>
    <row r="114" spans="3:10" ht="5.25" customHeight="1" x14ac:dyDescent="0.2"/>
    <row r="115" spans="3:10" x14ac:dyDescent="0.2">
      <c r="C115" s="1"/>
      <c r="E115" s="4" t="s">
        <v>44</v>
      </c>
      <c r="F115" s="4" t="s">
        <v>44</v>
      </c>
      <c r="G115" s="4" t="s">
        <v>45</v>
      </c>
    </row>
    <row r="116" spans="3:10" x14ac:dyDescent="0.2">
      <c r="E116" s="4" t="s">
        <v>46</v>
      </c>
      <c r="F116" s="4" t="s">
        <v>47</v>
      </c>
      <c r="G116" s="11" t="s">
        <v>48</v>
      </c>
    </row>
    <row r="117" spans="3:10" x14ac:dyDescent="0.2">
      <c r="E117" s="25"/>
      <c r="F117" s="25"/>
      <c r="G117" s="12" t="e">
        <f>E117/F117</f>
        <v>#DIV/0!</v>
      </c>
    </row>
    <row r="119" spans="3:10" ht="12.75" customHeight="1" x14ac:dyDescent="0.2">
      <c r="D119" s="19" t="s">
        <v>49</v>
      </c>
      <c r="E119" s="19"/>
      <c r="F119" s="19"/>
      <c r="G119" s="19"/>
      <c r="H119" s="19"/>
      <c r="I119" s="19"/>
      <c r="J119" s="19"/>
    </row>
    <row r="120" spans="3:10" ht="12.75" customHeight="1" x14ac:dyDescent="0.2">
      <c r="D120" s="19"/>
      <c r="E120" s="19"/>
      <c r="F120" s="19"/>
      <c r="G120" s="19"/>
      <c r="H120" s="19"/>
      <c r="I120" s="19"/>
      <c r="J120" s="19"/>
    </row>
    <row r="121" spans="3:10" x14ac:dyDescent="0.2">
      <c r="D121" s="19"/>
      <c r="E121" s="19"/>
      <c r="F121" s="19"/>
      <c r="G121" s="19"/>
      <c r="H121" s="19"/>
      <c r="I121" s="19"/>
      <c r="J121" s="19"/>
    </row>
    <row r="124" spans="3:10" x14ac:dyDescent="0.2">
      <c r="C124" s="1" t="s">
        <v>50</v>
      </c>
    </row>
    <row r="126" spans="3:10" ht="12.75" customHeight="1" x14ac:dyDescent="0.2">
      <c r="D126" s="19" t="s">
        <v>51</v>
      </c>
      <c r="E126" s="19"/>
      <c r="F126" s="19"/>
      <c r="G126" s="19"/>
      <c r="H126" s="19"/>
      <c r="I126" s="19"/>
      <c r="J126" s="19"/>
    </row>
    <row r="127" spans="3:10" ht="12.75" customHeight="1" x14ac:dyDescent="0.2">
      <c r="D127" s="19"/>
      <c r="E127" s="19"/>
      <c r="F127" s="19"/>
      <c r="G127" s="19"/>
      <c r="H127" s="19"/>
      <c r="I127" s="19"/>
      <c r="J127" s="19"/>
    </row>
    <row r="128" spans="3:10" x14ac:dyDescent="0.2">
      <c r="D128" s="19"/>
      <c r="E128" s="19"/>
      <c r="F128" s="19"/>
      <c r="G128" s="19"/>
      <c r="H128" s="19"/>
      <c r="I128" s="19"/>
      <c r="J128" s="19"/>
    </row>
    <row r="129" spans="3:10" x14ac:dyDescent="0.2">
      <c r="D129" s="3"/>
      <c r="E129" s="3"/>
      <c r="F129" s="3"/>
      <c r="G129" s="3"/>
      <c r="H129" s="3"/>
      <c r="I129" s="3"/>
      <c r="J129" s="3"/>
    </row>
    <row r="130" spans="3:10" x14ac:dyDescent="0.2">
      <c r="C130" s="1"/>
      <c r="E130" s="4" t="s">
        <v>52</v>
      </c>
      <c r="F130" s="4" t="s">
        <v>52</v>
      </c>
      <c r="G130" s="4" t="s">
        <v>53</v>
      </c>
    </row>
    <row r="131" spans="3:10" x14ac:dyDescent="0.2">
      <c r="E131" s="4" t="s">
        <v>47</v>
      </c>
      <c r="F131" s="4" t="s">
        <v>46</v>
      </c>
      <c r="G131" s="11" t="s">
        <v>54</v>
      </c>
    </row>
    <row r="132" spans="3:10" x14ac:dyDescent="0.2">
      <c r="E132" s="25"/>
      <c r="F132" s="25"/>
      <c r="G132" s="12" t="e">
        <f>E132/F132</f>
        <v>#DIV/0!</v>
      </c>
    </row>
    <row r="134" spans="3:10" ht="12.75" customHeight="1" x14ac:dyDescent="0.2">
      <c r="D134" s="19" t="s">
        <v>55</v>
      </c>
      <c r="E134" s="19"/>
      <c r="F134" s="19"/>
      <c r="G134" s="19"/>
      <c r="H134" s="19"/>
      <c r="I134" s="19"/>
      <c r="J134" s="19"/>
    </row>
    <row r="135" spans="3:10" x14ac:dyDescent="0.2">
      <c r="D135" s="19"/>
      <c r="E135" s="19"/>
      <c r="F135" s="19"/>
      <c r="G135" s="19"/>
      <c r="H135" s="19"/>
      <c r="I135" s="19"/>
      <c r="J135" s="19"/>
    </row>
    <row r="136" spans="3:10" x14ac:dyDescent="0.2">
      <c r="D136" s="19"/>
      <c r="E136" s="19"/>
      <c r="F136" s="19"/>
      <c r="G136" s="19"/>
      <c r="H136" s="19"/>
      <c r="I136" s="19"/>
      <c r="J136" s="19"/>
    </row>
    <row r="137" spans="3:10" x14ac:dyDescent="0.2">
      <c r="D137" s="19"/>
      <c r="E137" s="19"/>
      <c r="F137" s="19"/>
      <c r="G137" s="19"/>
      <c r="H137" s="19"/>
      <c r="I137" s="19"/>
      <c r="J137" s="19"/>
    </row>
    <row r="138" spans="3:10" x14ac:dyDescent="0.2">
      <c r="D138" s="3"/>
      <c r="E138" s="3"/>
      <c r="F138" s="3"/>
      <c r="G138" s="3"/>
      <c r="H138" s="3"/>
      <c r="I138" s="3"/>
      <c r="J138" s="3"/>
    </row>
    <row r="139" spans="3:10" x14ac:dyDescent="0.2">
      <c r="D139" s="3"/>
      <c r="E139" s="3"/>
      <c r="F139" s="3"/>
      <c r="G139" s="3"/>
      <c r="H139" s="3"/>
      <c r="I139" s="3"/>
      <c r="J139" s="3"/>
    </row>
    <row r="140" spans="3:10" x14ac:dyDescent="0.2">
      <c r="D140" s="3"/>
      <c r="E140" s="3"/>
      <c r="F140" s="3"/>
      <c r="G140" s="3"/>
      <c r="H140" s="3"/>
      <c r="I140" s="3"/>
      <c r="J140" s="3"/>
    </row>
    <row r="141" spans="3:10" x14ac:dyDescent="0.2">
      <c r="D141" s="3"/>
      <c r="E141" s="3"/>
      <c r="F141" s="3"/>
      <c r="G141" s="3"/>
      <c r="H141" s="3"/>
      <c r="I141" s="3"/>
      <c r="J141" s="3"/>
    </row>
    <row r="142" spans="3:10" x14ac:dyDescent="0.2">
      <c r="D142" s="3"/>
      <c r="E142" s="3"/>
      <c r="F142" s="3"/>
      <c r="G142" s="3"/>
      <c r="H142" s="3"/>
      <c r="I142" s="3"/>
      <c r="J142" s="3"/>
    </row>
    <row r="143" spans="3:10" x14ac:dyDescent="0.2">
      <c r="D143" s="3"/>
      <c r="E143" s="3"/>
      <c r="F143" s="3"/>
      <c r="G143" s="3"/>
      <c r="H143" s="3"/>
      <c r="I143" s="3"/>
      <c r="J143" s="3"/>
    </row>
    <row r="144" spans="3:10" x14ac:dyDescent="0.2">
      <c r="D144" s="3"/>
      <c r="E144" s="3"/>
      <c r="F144" s="3"/>
      <c r="G144" s="3"/>
      <c r="H144" s="3"/>
      <c r="I144" s="3"/>
      <c r="J144" s="3"/>
    </row>
    <row r="145" spans="4:10" x14ac:dyDescent="0.2">
      <c r="D145" s="3"/>
      <c r="E145" s="3"/>
      <c r="F145" s="3"/>
      <c r="G145" s="3"/>
      <c r="H145" s="3"/>
      <c r="I145" s="3"/>
      <c r="J145" s="3"/>
    </row>
    <row r="146" spans="4:10" x14ac:dyDescent="0.2">
      <c r="D146" s="3"/>
      <c r="E146" s="3"/>
      <c r="F146" s="3"/>
      <c r="G146" s="3"/>
      <c r="H146" s="3"/>
      <c r="I146" s="3"/>
      <c r="J146" s="3"/>
    </row>
    <row r="147" spans="4:10" x14ac:dyDescent="0.2">
      <c r="D147" s="3"/>
      <c r="E147" s="3"/>
      <c r="F147" s="3"/>
      <c r="G147" s="3"/>
      <c r="H147" s="3"/>
      <c r="I147" s="3"/>
      <c r="J147" s="3"/>
    </row>
    <row r="148" spans="4:10" x14ac:dyDescent="0.2">
      <c r="D148" s="3"/>
      <c r="E148" s="3"/>
      <c r="F148" s="3"/>
      <c r="G148" s="3"/>
      <c r="H148" s="3"/>
      <c r="I148" s="3"/>
      <c r="J148" s="3"/>
    </row>
    <row r="149" spans="4:10" x14ac:dyDescent="0.2">
      <c r="D149" s="3"/>
      <c r="E149" s="3"/>
      <c r="F149" s="3"/>
      <c r="G149" s="3"/>
      <c r="H149" s="3"/>
      <c r="I149" s="3"/>
      <c r="J149" s="3"/>
    </row>
    <row r="150" spans="4:10" x14ac:dyDescent="0.2">
      <c r="D150" s="3"/>
      <c r="E150" s="3"/>
      <c r="F150" s="3"/>
      <c r="G150" s="3"/>
      <c r="H150" s="3"/>
      <c r="I150" s="3"/>
      <c r="J150" s="3"/>
    </row>
    <row r="151" spans="4:10" x14ac:dyDescent="0.2">
      <c r="D151" s="3"/>
      <c r="E151" s="3"/>
      <c r="F151" s="3"/>
      <c r="G151" s="3"/>
      <c r="H151" s="3"/>
      <c r="I151" s="3"/>
      <c r="J151" s="3"/>
    </row>
    <row r="152" spans="4:10" x14ac:dyDescent="0.2">
      <c r="D152" s="3"/>
      <c r="E152" s="3"/>
      <c r="F152" s="3"/>
      <c r="G152" s="3"/>
      <c r="H152" s="3"/>
      <c r="I152" s="3"/>
      <c r="J152" s="3"/>
    </row>
    <row r="153" spans="4:10" x14ac:dyDescent="0.2">
      <c r="D153" s="3"/>
      <c r="E153" s="3"/>
      <c r="F153" s="3"/>
      <c r="G153" s="3"/>
      <c r="H153" s="3"/>
      <c r="I153" s="3"/>
      <c r="J153" s="3"/>
    </row>
    <row r="154" spans="4:10" x14ac:dyDescent="0.2">
      <c r="D154" s="3"/>
      <c r="E154" s="3"/>
      <c r="F154" s="3"/>
      <c r="G154" s="3"/>
      <c r="H154" s="3"/>
      <c r="I154" s="3"/>
      <c r="J154" s="3"/>
    </row>
    <row r="155" spans="4:10" x14ac:dyDescent="0.2">
      <c r="D155" s="3"/>
      <c r="E155" s="3"/>
      <c r="F155" s="3"/>
      <c r="G155" s="3"/>
      <c r="H155" s="3"/>
      <c r="I155" s="3"/>
      <c r="J155" s="3"/>
    </row>
    <row r="156" spans="4:10" x14ac:dyDescent="0.2">
      <c r="D156" s="3"/>
      <c r="E156" s="3"/>
      <c r="F156" s="3"/>
      <c r="G156" s="3"/>
      <c r="H156" s="3"/>
      <c r="I156" s="3"/>
      <c r="J156" s="3"/>
    </row>
    <row r="157" spans="4:10" x14ac:dyDescent="0.2">
      <c r="D157" s="3"/>
      <c r="E157" s="3"/>
      <c r="F157" s="3"/>
      <c r="G157" s="3"/>
      <c r="H157" s="3"/>
      <c r="I157" s="3"/>
      <c r="J157" s="3"/>
    </row>
    <row r="158" spans="4:10" x14ac:dyDescent="0.2">
      <c r="D158" s="3"/>
      <c r="E158" s="3"/>
      <c r="F158" s="3"/>
      <c r="G158" s="3"/>
      <c r="H158" s="3"/>
      <c r="I158" s="3"/>
      <c r="J158" s="3"/>
    </row>
    <row r="159" spans="4:10" x14ac:dyDescent="0.2">
      <c r="D159" s="3"/>
      <c r="E159" s="3"/>
      <c r="F159" s="3"/>
      <c r="G159" s="3"/>
      <c r="H159" s="3"/>
      <c r="I159" s="3"/>
      <c r="J159" s="3"/>
    </row>
    <row r="160" spans="4:10" x14ac:dyDescent="0.2">
      <c r="D160" s="3"/>
      <c r="E160" s="3"/>
      <c r="F160" s="3"/>
      <c r="G160" s="3"/>
      <c r="H160" s="3"/>
      <c r="I160" s="3"/>
      <c r="J160" s="3"/>
    </row>
    <row r="161" spans="4:10" x14ac:dyDescent="0.2">
      <c r="D161" s="3"/>
      <c r="E161" s="3"/>
      <c r="F161" s="3"/>
      <c r="G161" s="3"/>
      <c r="H161" s="3"/>
      <c r="I161" s="3"/>
      <c r="J161" s="3"/>
    </row>
    <row r="162" spans="4:10" x14ac:dyDescent="0.2">
      <c r="D162" s="3"/>
      <c r="E162" s="3"/>
      <c r="F162" s="3"/>
      <c r="G162" s="3"/>
      <c r="H162" s="3"/>
      <c r="I162" s="3"/>
      <c r="J162" s="3"/>
    </row>
    <row r="163" spans="4:10" x14ac:dyDescent="0.2">
      <c r="D163" s="3"/>
      <c r="E163" s="3"/>
      <c r="F163" s="3"/>
      <c r="G163" s="3"/>
      <c r="H163" s="3"/>
      <c r="I163" s="3"/>
      <c r="J163" s="3"/>
    </row>
    <row r="164" spans="4:10" x14ac:dyDescent="0.2">
      <c r="D164" s="3"/>
      <c r="E164" s="3"/>
      <c r="F164" s="3"/>
      <c r="G164" s="3"/>
      <c r="H164" s="3"/>
      <c r="I164" s="3"/>
      <c r="J164" s="3"/>
    </row>
    <row r="165" spans="4:10" x14ac:dyDescent="0.2">
      <c r="D165" s="3"/>
      <c r="E165" s="3"/>
      <c r="F165" s="3"/>
      <c r="G165" s="3"/>
      <c r="H165" s="3"/>
      <c r="I165" s="3"/>
      <c r="J165" s="3"/>
    </row>
    <row r="166" spans="4:10" x14ac:dyDescent="0.2">
      <c r="D166" s="3"/>
      <c r="E166" s="3"/>
      <c r="F166" s="3"/>
      <c r="G166" s="3"/>
      <c r="H166" s="3"/>
      <c r="I166" s="3"/>
      <c r="J166" s="3"/>
    </row>
    <row r="167" spans="4:10" x14ac:dyDescent="0.2">
      <c r="D167" s="3"/>
      <c r="E167" s="3"/>
      <c r="F167" s="3"/>
      <c r="G167" s="3"/>
      <c r="H167" s="3"/>
      <c r="I167" s="3"/>
      <c r="J167" s="3"/>
    </row>
    <row r="171" spans="4:10" ht="12" customHeight="1" x14ac:dyDescent="0.2"/>
    <row r="172" spans="4:10" ht="12" customHeight="1" x14ac:dyDescent="0.2"/>
    <row r="173" spans="4:10" ht="12" customHeight="1" x14ac:dyDescent="0.2"/>
    <row r="174" spans="4:10" ht="12" customHeight="1" x14ac:dyDescent="0.2"/>
    <row r="175" spans="4:10" ht="12" customHeight="1" x14ac:dyDescent="0.2"/>
    <row r="176" spans="4:10" ht="12" customHeight="1" x14ac:dyDescent="0.2"/>
    <row r="177" ht="12" customHeight="1" x14ac:dyDescent="0.2"/>
    <row r="178" ht="12" customHeight="1" x14ac:dyDescent="0.2"/>
    <row r="179" ht="12" customHeight="1" x14ac:dyDescent="0.2"/>
  </sheetData>
  <sheetProtection algorithmName="SHA-512" hashValue="/m5x3r+Q2X325GFwomJIGF8x7Rw0T+KMgDVOycTPvg7n0C4O49R+rMyGT4wc0l/pw/jLnrAMN1bpyPjcbXKzlQ==" saltValue="izEOBZJzSv5YKSLP9XElFg==" spinCount="100000" sheet="1" objects="1" scenarios="1"/>
  <mergeCells count="26">
    <mergeCell ref="A34:A37"/>
    <mergeCell ref="A14:A15"/>
    <mergeCell ref="A17:A21"/>
    <mergeCell ref="A23:A27"/>
    <mergeCell ref="A29:A32"/>
    <mergeCell ref="D63:J64"/>
    <mergeCell ref="D68:J69"/>
    <mergeCell ref="D76:J77"/>
    <mergeCell ref="D84:J86"/>
    <mergeCell ref="D91:J93"/>
    <mergeCell ref="D29:J31"/>
    <mergeCell ref="D36:J37"/>
    <mergeCell ref="D43:J45"/>
    <mergeCell ref="D50:J52"/>
    <mergeCell ref="D58:J59"/>
    <mergeCell ref="D98:J100"/>
    <mergeCell ref="D105:J106"/>
    <mergeCell ref="D111:J113"/>
    <mergeCell ref="D119:J121"/>
    <mergeCell ref="D126:J128"/>
    <mergeCell ref="D134:J137"/>
    <mergeCell ref="D79:E79"/>
    <mergeCell ref="F79:G79"/>
    <mergeCell ref="D6:J7"/>
    <mergeCell ref="D13:J16"/>
    <mergeCell ref="D21:J23"/>
  </mergeCells>
  <conditionalFormatting sqref="E74:I74">
    <cfRule type="cellIs" dxfId="1" priority="1" operator="lessThan">
      <formula>0</formula>
    </cfRule>
    <cfRule type="cellIs" dxfId="0" priority="2" operator="greaterThan">
      <formula>1</formula>
    </cfRule>
  </conditionalFormatting>
  <pageMargins left="0.79" right="0.2" top="0.28999999999999998" bottom="0.43" header="0.2" footer="0.2"/>
  <pageSetup orientation="portrait" verticalDpi="300" r:id="rId1"/>
  <headerFooter>
    <oddFooter>&amp;C&amp;"Arial,Regular"&amp;10Cash Component of the BusinessCPR™ Mastering the Math of Business Toolset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Cash Calc</vt:lpstr>
      <vt:lpstr>'Cash Calc'!Print_Area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Lorin Young</cp:lastModifiedBy>
  <cp:lastPrinted>2023-09-23T21:02:34Z</cp:lastPrinted>
  <dcterms:created xsi:type="dcterms:W3CDTF">2020-05-02T14:45:41Z</dcterms:created>
  <dcterms:modified xsi:type="dcterms:W3CDTF">2023-09-23T21:10:23Z</dcterms:modified>
</cp:coreProperties>
</file>