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etorgft2527127-my.sharepoint.com/personal/lorin_lorinyoung_com/Documents/Core Files/Consulting/aWebsite/Articles/3  Profit Pages/"/>
    </mc:Choice>
  </mc:AlternateContent>
  <xr:revisionPtr revIDLastSave="124" documentId="8_{44C8597F-959C-4587-A0CA-99E80C5AB03F}" xr6:coauthVersionLast="47" xr6:coauthVersionMax="47" xr10:uidLastSave="{54AEE111-25ED-447D-806A-BA3501FC297B}"/>
  <bookViews>
    <workbookView xWindow="28680" yWindow="-120" windowWidth="29040" windowHeight="15840" tabRatio="921" xr2:uid="{00000000-000D-0000-FFFF-FFFF00000000}"/>
  </bookViews>
  <sheets>
    <sheet name="Introduction" sheetId="47" r:id="rId1"/>
    <sheet name="P&amp;L Data Tool" sheetId="46" r:id="rId2"/>
    <sheet name="Example" sheetId="48" r:id="rId3"/>
  </sheets>
  <externalReferences>
    <externalReference r:id="rId4"/>
    <externalReference r:id="rId5"/>
  </externalReferences>
  <definedNames>
    <definedName name="_Example" hidden="1">[1]Variables!$B$1</definedName>
    <definedName name="_Look" hidden="1">[1]Variables!$B$4</definedName>
    <definedName name="_Order1" hidden="1">0</definedName>
    <definedName name="_Series" hidden="1">[1]Variables!$B$3</definedName>
    <definedName name="_Shading" hidden="1">[1]Variables!$B$2</definedName>
    <definedName name="AA.Report.Files" hidden="1">#REF!</definedName>
    <definedName name="AA.Reports.Available" hidden="1">#REF!</definedName>
    <definedName name="DATA_01" hidden="1">'[2]Sales Seasonality by Month'!$B$4</definedName>
    <definedName name="DATA_02" hidden="1">'[2]Sales Seasonality by Month'!$B$9</definedName>
    <definedName name="DATA_03" hidden="1">'[2]Sales Seasonality by Month'!$C$9:$C$20</definedName>
    <definedName name="DATA_04" hidden="1">'[2]Sales Seasonality by Month'!$F$9:$F$20</definedName>
    <definedName name="Database.File" hidden="1">#REF!</definedName>
    <definedName name="ExactAddinConnection" hidden="1">"004"</definedName>
    <definedName name="ExactAddinConnection.003" hidden="1">"KTI-SER-ES;004;JackieE;1"</definedName>
    <definedName name="ExactAddinConnection.004" hidden="1">"ktisrv3;004;JackieE;1"</definedName>
    <definedName name="File.Type" hidden="1">#REF!</definedName>
    <definedName name="IntroPrintArea" hidden="1">[1]Intro!$B$3:$K$23</definedName>
    <definedName name="LABOR_TAX" hidden="1">'[2]Service Invoice'!$G$14</definedName>
    <definedName name="Look1Area" hidden="1">[1]Look1!$B$3:$G$38</definedName>
    <definedName name="Look2Area" hidden="1">[1]Look2!$B$3:$G$38</definedName>
    <definedName name="Look3Area" hidden="1">[1]Look3!$B$3:$G$38</definedName>
    <definedName name="Look4Area" hidden="1">[1]Look4!$B$3:$G$38</definedName>
    <definedName name="Look5Area" hidden="1">[1]Look5!$B$3:$G$38</definedName>
    <definedName name="PARTS_TAX" hidden="1">'[2]Service Invoice'!$D$14</definedName>
    <definedName name="_xlnm.Print_Area" localSheetId="0">Introduction!$B$1:$B$70</definedName>
    <definedName name="Show.Acct.Update.Warning" hidden="1">#REF!</definedName>
    <definedName name="Show.MDB.Update.Warning"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22" i="46" l="1"/>
  <c r="AX22" i="46"/>
  <c r="AW22" i="46"/>
  <c r="AV22" i="46"/>
  <c r="AU22" i="46"/>
  <c r="AT22" i="46"/>
  <c r="AS22" i="46"/>
  <c r="AR22" i="46"/>
  <c r="AQ22" i="46"/>
  <c r="AP22" i="46"/>
  <c r="AO22" i="46"/>
  <c r="AN22" i="46"/>
  <c r="AM22" i="46"/>
  <c r="AL22" i="46"/>
  <c r="AK22" i="46"/>
  <c r="AJ22" i="46"/>
  <c r="AI22" i="46"/>
  <c r="AH22" i="46"/>
  <c r="AG22" i="46"/>
  <c r="AF22" i="46"/>
  <c r="AE22" i="46"/>
  <c r="AD22" i="46"/>
  <c r="AC22" i="46"/>
  <c r="AB22" i="46"/>
  <c r="AA22" i="46"/>
  <c r="Z22" i="46"/>
  <c r="Y22" i="46"/>
  <c r="X22" i="46"/>
  <c r="W22" i="46"/>
  <c r="V22" i="46"/>
  <c r="U22" i="46"/>
  <c r="T22" i="46"/>
  <c r="S22" i="46"/>
  <c r="R22" i="46"/>
  <c r="Q22" i="46"/>
  <c r="P22" i="46"/>
  <c r="O22" i="46"/>
  <c r="N22" i="46"/>
  <c r="M22" i="46"/>
  <c r="L22" i="46"/>
  <c r="K22" i="46"/>
  <c r="J22" i="46"/>
  <c r="I22" i="46"/>
  <c r="H22" i="46"/>
  <c r="G22" i="46"/>
  <c r="F22" i="46"/>
  <c r="E22" i="46"/>
  <c r="D22" i="46"/>
  <c r="AY9" i="48"/>
  <c r="AX9" i="48"/>
  <c r="AW9" i="48"/>
  <c r="AV9" i="48"/>
  <c r="AU9" i="48"/>
  <c r="AT9" i="48"/>
  <c r="AS9" i="48"/>
  <c r="AR9" i="48"/>
  <c r="AQ9" i="48"/>
  <c r="AP9" i="48"/>
  <c r="AO9" i="48"/>
  <c r="AN9" i="48"/>
  <c r="AM9" i="48"/>
  <c r="AL9" i="48"/>
  <c r="AK9" i="48"/>
  <c r="AJ9" i="48"/>
  <c r="AI9" i="48"/>
  <c r="AH9" i="48"/>
  <c r="AG9" i="48"/>
  <c r="AF9" i="48"/>
  <c r="AE9" i="48"/>
  <c r="AD9" i="48"/>
  <c r="AC9" i="48"/>
  <c r="AB9" i="48"/>
  <c r="AA9" i="48"/>
  <c r="Z9" i="48"/>
  <c r="Y9" i="48"/>
  <c r="X9" i="48"/>
  <c r="W9" i="48"/>
  <c r="V9" i="48"/>
  <c r="U9" i="48"/>
  <c r="T9" i="48"/>
  <c r="S9" i="48"/>
  <c r="R9" i="48"/>
  <c r="Q9" i="48"/>
  <c r="P9" i="48"/>
  <c r="O9" i="48"/>
  <c r="N9" i="48"/>
  <c r="M9" i="48"/>
  <c r="L9" i="48"/>
  <c r="K9" i="48"/>
  <c r="J9" i="48"/>
  <c r="I9" i="48"/>
  <c r="H9" i="48"/>
  <c r="G9" i="48"/>
  <c r="F9" i="48"/>
  <c r="E9" i="48"/>
  <c r="D9" i="48"/>
  <c r="AY9" i="46"/>
  <c r="AX9" i="46"/>
  <c r="AW9" i="46"/>
  <c r="AV9" i="46"/>
  <c r="AU9" i="46"/>
  <c r="AT9" i="46"/>
  <c r="AS9" i="46"/>
  <c r="AR9" i="46"/>
  <c r="AQ9" i="46"/>
  <c r="AP9" i="46"/>
  <c r="AO9" i="46"/>
  <c r="AN9" i="46"/>
  <c r="AM9" i="46"/>
  <c r="AL9" i="46"/>
  <c r="AK9" i="46"/>
  <c r="AJ9" i="46"/>
  <c r="AI9" i="46"/>
  <c r="AH9" i="46"/>
  <c r="AG9" i="46"/>
  <c r="AF9" i="46"/>
  <c r="AE9" i="46"/>
  <c r="AD9" i="46"/>
  <c r="AC9" i="46"/>
  <c r="AB9" i="46"/>
  <c r="AA9" i="46"/>
  <c r="Z9" i="46"/>
  <c r="Y9" i="46"/>
  <c r="X9" i="46"/>
  <c r="W9" i="46"/>
  <c r="V9" i="46"/>
  <c r="U9" i="46"/>
  <c r="T9" i="46"/>
  <c r="S9" i="46"/>
  <c r="R9" i="46"/>
  <c r="Q9" i="46"/>
  <c r="P9" i="46"/>
  <c r="O9" i="46"/>
  <c r="N9" i="46"/>
  <c r="M9" i="46"/>
  <c r="L9" i="46"/>
  <c r="K9" i="46"/>
  <c r="J9" i="46"/>
  <c r="I9" i="46"/>
  <c r="H9" i="46"/>
  <c r="G9" i="46"/>
  <c r="F9" i="46"/>
  <c r="E9" i="46"/>
  <c r="D9" i="46"/>
  <c r="AY157" i="48"/>
  <c r="AX157" i="48"/>
  <c r="AW157" i="48"/>
  <c r="AV157" i="48"/>
  <c r="AU157" i="48"/>
  <c r="AT157" i="48"/>
  <c r="AS157" i="48"/>
  <c r="AR157" i="48"/>
  <c r="AQ157" i="48"/>
  <c r="AP157" i="48"/>
  <c r="AO157" i="48"/>
  <c r="AN157" i="48"/>
  <c r="AM157" i="48"/>
  <c r="AL157" i="48"/>
  <c r="AK157" i="48"/>
  <c r="AJ157" i="48"/>
  <c r="AI157" i="48"/>
  <c r="AH157" i="48"/>
  <c r="AG157" i="48"/>
  <c r="AF157" i="48"/>
  <c r="AE157" i="48"/>
  <c r="AD157" i="48"/>
  <c r="AC157" i="48"/>
  <c r="AB157" i="48"/>
  <c r="AA157" i="48"/>
  <c r="Z157" i="48"/>
  <c r="Y157" i="48"/>
  <c r="X157" i="48"/>
  <c r="W157" i="48"/>
  <c r="V157" i="48"/>
  <c r="U157" i="48"/>
  <c r="T157" i="48"/>
  <c r="S157" i="48"/>
  <c r="R157" i="48"/>
  <c r="Q157" i="48"/>
  <c r="P157" i="48"/>
  <c r="O157" i="48"/>
  <c r="N157" i="48"/>
  <c r="M157" i="48"/>
  <c r="L157" i="48"/>
  <c r="K157" i="48"/>
  <c r="J157" i="48"/>
  <c r="I157" i="48"/>
  <c r="H157" i="48"/>
  <c r="G157" i="48"/>
  <c r="F157" i="48"/>
  <c r="E157" i="48"/>
  <c r="D157" i="48"/>
  <c r="AY153" i="48"/>
  <c r="AX153" i="48"/>
  <c r="AW153" i="48"/>
  <c r="AV153" i="48"/>
  <c r="AU153" i="48"/>
  <c r="AT153" i="48"/>
  <c r="AS153" i="48"/>
  <c r="AR153" i="48"/>
  <c r="AQ153" i="48"/>
  <c r="AP153" i="48"/>
  <c r="AO153" i="48"/>
  <c r="AN153" i="48"/>
  <c r="AM153" i="48"/>
  <c r="AL153" i="48"/>
  <c r="AK153" i="48"/>
  <c r="AJ153" i="48"/>
  <c r="AI153" i="48"/>
  <c r="AH153" i="48"/>
  <c r="AG153" i="48"/>
  <c r="AF153" i="48"/>
  <c r="AE153" i="48"/>
  <c r="AD153" i="48"/>
  <c r="AC153" i="48"/>
  <c r="AB153" i="48"/>
  <c r="AA153" i="48"/>
  <c r="Z153" i="48"/>
  <c r="Y153" i="48"/>
  <c r="X153" i="48"/>
  <c r="W153" i="48"/>
  <c r="V153" i="48"/>
  <c r="U153" i="48"/>
  <c r="T153" i="48"/>
  <c r="S153" i="48"/>
  <c r="R153" i="48"/>
  <c r="Q153" i="48"/>
  <c r="P153" i="48"/>
  <c r="O153" i="48"/>
  <c r="N153" i="48"/>
  <c r="M153" i="48"/>
  <c r="L153" i="48"/>
  <c r="K153" i="48"/>
  <c r="J153" i="48"/>
  <c r="I153" i="48"/>
  <c r="H153" i="48"/>
  <c r="G153" i="48"/>
  <c r="F153" i="48"/>
  <c r="E153" i="48"/>
  <c r="D153" i="48"/>
  <c r="AY149" i="48"/>
  <c r="AX149" i="48"/>
  <c r="AW149" i="48"/>
  <c r="AV149" i="48"/>
  <c r="AU149" i="48"/>
  <c r="AT149" i="48"/>
  <c r="AS149" i="48"/>
  <c r="AR149" i="48"/>
  <c r="AQ149" i="48"/>
  <c r="AP149" i="48"/>
  <c r="AO149" i="48"/>
  <c r="AN149" i="48"/>
  <c r="AM149" i="48"/>
  <c r="AL149" i="48"/>
  <c r="AK149" i="48"/>
  <c r="AJ149" i="48"/>
  <c r="AI149" i="48"/>
  <c r="AH149" i="48"/>
  <c r="AG149" i="48"/>
  <c r="AF149" i="48"/>
  <c r="AE149" i="48"/>
  <c r="AD149" i="48"/>
  <c r="AC149" i="48"/>
  <c r="AB149" i="48"/>
  <c r="AA149" i="48"/>
  <c r="Z149" i="48"/>
  <c r="Y149" i="48"/>
  <c r="X149" i="48"/>
  <c r="W149" i="48"/>
  <c r="V149" i="48"/>
  <c r="U149" i="48"/>
  <c r="T149" i="48"/>
  <c r="S149" i="48"/>
  <c r="R149" i="48"/>
  <c r="Q149" i="48"/>
  <c r="P149" i="48"/>
  <c r="O149" i="48"/>
  <c r="N149" i="48"/>
  <c r="M149" i="48"/>
  <c r="L149" i="48"/>
  <c r="K149" i="48"/>
  <c r="J149" i="48"/>
  <c r="I149" i="48"/>
  <c r="H149" i="48"/>
  <c r="G149" i="48"/>
  <c r="F149" i="48"/>
  <c r="E149" i="48"/>
  <c r="D149" i="48"/>
  <c r="AY145" i="48"/>
  <c r="AX145" i="48"/>
  <c r="AW145" i="48"/>
  <c r="AV145" i="48"/>
  <c r="AU145" i="48"/>
  <c r="AT145" i="48"/>
  <c r="AS145" i="48"/>
  <c r="AR145" i="48"/>
  <c r="AQ145" i="48"/>
  <c r="AP145" i="48"/>
  <c r="AO145" i="48"/>
  <c r="AN145" i="48"/>
  <c r="AM145" i="48"/>
  <c r="AL145" i="48"/>
  <c r="AK145" i="48"/>
  <c r="AJ145" i="48"/>
  <c r="AI145" i="48"/>
  <c r="AH145" i="48"/>
  <c r="AG145" i="48"/>
  <c r="AF145" i="48"/>
  <c r="AE145" i="48"/>
  <c r="AD145" i="48"/>
  <c r="AC145" i="48"/>
  <c r="AB145" i="48"/>
  <c r="AA145" i="48"/>
  <c r="Z145" i="48"/>
  <c r="Y145" i="48"/>
  <c r="X145" i="48"/>
  <c r="W145" i="48"/>
  <c r="V145" i="48"/>
  <c r="U145" i="48"/>
  <c r="T145" i="48"/>
  <c r="S145" i="48"/>
  <c r="R145" i="48"/>
  <c r="Q145" i="48"/>
  <c r="P145" i="48"/>
  <c r="O145" i="48"/>
  <c r="N145" i="48"/>
  <c r="M145" i="48"/>
  <c r="L145" i="48"/>
  <c r="K145" i="48"/>
  <c r="J145" i="48"/>
  <c r="I145" i="48"/>
  <c r="H145" i="48"/>
  <c r="G145" i="48"/>
  <c r="F145" i="48"/>
  <c r="E145" i="48"/>
  <c r="D145" i="48"/>
  <c r="AY139" i="48"/>
  <c r="AX139" i="48"/>
  <c r="AW139" i="48"/>
  <c r="AV139" i="48"/>
  <c r="AU139" i="48"/>
  <c r="AT139" i="48"/>
  <c r="AS139" i="48"/>
  <c r="AR139" i="48"/>
  <c r="AQ139" i="48"/>
  <c r="AP139" i="48"/>
  <c r="AO139" i="48"/>
  <c r="AN139" i="48"/>
  <c r="AM139" i="48"/>
  <c r="AL139" i="48"/>
  <c r="AK139" i="48"/>
  <c r="AJ139" i="48"/>
  <c r="AI139" i="48"/>
  <c r="AH139" i="48"/>
  <c r="AG139" i="48"/>
  <c r="AF139" i="48"/>
  <c r="AE139" i="48"/>
  <c r="AD139" i="48"/>
  <c r="AC139" i="48"/>
  <c r="AB139" i="48"/>
  <c r="AA139" i="48"/>
  <c r="Z139" i="48"/>
  <c r="Y139" i="48"/>
  <c r="X139" i="48"/>
  <c r="W139" i="48"/>
  <c r="V139" i="48"/>
  <c r="U139" i="48"/>
  <c r="T139" i="48"/>
  <c r="S139" i="48"/>
  <c r="R139" i="48"/>
  <c r="Q139" i="48"/>
  <c r="P139" i="48"/>
  <c r="O139" i="48"/>
  <c r="N139" i="48"/>
  <c r="M139" i="48"/>
  <c r="L139" i="48"/>
  <c r="K139" i="48"/>
  <c r="J139" i="48"/>
  <c r="I139" i="48"/>
  <c r="H139" i="48"/>
  <c r="G139" i="48"/>
  <c r="F139" i="48"/>
  <c r="E139" i="48"/>
  <c r="D139" i="48"/>
  <c r="AY135" i="48"/>
  <c r="AX135" i="48"/>
  <c r="AW135" i="48"/>
  <c r="AV135" i="48"/>
  <c r="AU135" i="48"/>
  <c r="AT135" i="48"/>
  <c r="AS135" i="48"/>
  <c r="AR135" i="48"/>
  <c r="AQ135" i="48"/>
  <c r="AP135" i="48"/>
  <c r="AO135" i="48"/>
  <c r="AN135" i="48"/>
  <c r="AM135" i="48"/>
  <c r="AL135" i="48"/>
  <c r="AK135" i="48"/>
  <c r="AJ135" i="48"/>
  <c r="AI135" i="48"/>
  <c r="AH135" i="48"/>
  <c r="AG135" i="48"/>
  <c r="AF135" i="48"/>
  <c r="AE135" i="48"/>
  <c r="AD135" i="48"/>
  <c r="AC135" i="48"/>
  <c r="AB135" i="48"/>
  <c r="AA135" i="48"/>
  <c r="Z135" i="48"/>
  <c r="Y135" i="48"/>
  <c r="X135" i="48"/>
  <c r="W135" i="48"/>
  <c r="V135" i="48"/>
  <c r="U135" i="48"/>
  <c r="T135" i="48"/>
  <c r="S135" i="48"/>
  <c r="R135" i="48"/>
  <c r="Q135" i="48"/>
  <c r="P135" i="48"/>
  <c r="O135" i="48"/>
  <c r="N135" i="48"/>
  <c r="M135" i="48"/>
  <c r="L135" i="48"/>
  <c r="K135" i="48"/>
  <c r="J135" i="48"/>
  <c r="I135" i="48"/>
  <c r="H135" i="48"/>
  <c r="G135" i="48"/>
  <c r="F135" i="48"/>
  <c r="E135" i="48"/>
  <c r="D135" i="48"/>
  <c r="AY125" i="48"/>
  <c r="AX125" i="48"/>
  <c r="AW125" i="48"/>
  <c r="AV125" i="48"/>
  <c r="AU125" i="48"/>
  <c r="AT125" i="48"/>
  <c r="AS125" i="48"/>
  <c r="AR125" i="48"/>
  <c r="AQ125" i="48"/>
  <c r="AP125" i="48"/>
  <c r="AO125" i="48"/>
  <c r="AN125" i="48"/>
  <c r="AM125" i="48"/>
  <c r="AL125" i="48"/>
  <c r="AK125" i="48"/>
  <c r="AJ125" i="48"/>
  <c r="AI125" i="48"/>
  <c r="AH125" i="48"/>
  <c r="AG125" i="48"/>
  <c r="AF125" i="48"/>
  <c r="AE125" i="48"/>
  <c r="AD125" i="48"/>
  <c r="AC125" i="48"/>
  <c r="AB125" i="48"/>
  <c r="AA125" i="48"/>
  <c r="Z125" i="48"/>
  <c r="Y125" i="48"/>
  <c r="X125" i="48"/>
  <c r="W125" i="48"/>
  <c r="V125" i="48"/>
  <c r="U125" i="48"/>
  <c r="T125" i="48"/>
  <c r="S125" i="48"/>
  <c r="R125" i="48"/>
  <c r="Q125" i="48"/>
  <c r="P125" i="48"/>
  <c r="O125" i="48"/>
  <c r="N125" i="48"/>
  <c r="M125" i="48"/>
  <c r="L125" i="48"/>
  <c r="K125" i="48"/>
  <c r="J125" i="48"/>
  <c r="I125" i="48"/>
  <c r="H125" i="48"/>
  <c r="G125" i="48"/>
  <c r="F125" i="48"/>
  <c r="E125" i="48"/>
  <c r="D125" i="48"/>
  <c r="AY121" i="48"/>
  <c r="AX121" i="48"/>
  <c r="AW121" i="48"/>
  <c r="AV121" i="48"/>
  <c r="AU121" i="48"/>
  <c r="AT121" i="48"/>
  <c r="AS121" i="48"/>
  <c r="AR121" i="48"/>
  <c r="AQ121" i="48"/>
  <c r="AP121" i="48"/>
  <c r="AO121" i="48"/>
  <c r="AN121" i="48"/>
  <c r="AM121" i="48"/>
  <c r="AL121" i="48"/>
  <c r="AK121" i="48"/>
  <c r="AJ121" i="48"/>
  <c r="AI121" i="48"/>
  <c r="AH121" i="48"/>
  <c r="AG121" i="48"/>
  <c r="AF121" i="48"/>
  <c r="AE121" i="48"/>
  <c r="AD121" i="48"/>
  <c r="AC121" i="48"/>
  <c r="AB121" i="48"/>
  <c r="AA121" i="48"/>
  <c r="Z121" i="48"/>
  <c r="Y121" i="48"/>
  <c r="X121" i="48"/>
  <c r="W121" i="48"/>
  <c r="V121" i="48"/>
  <c r="U121" i="48"/>
  <c r="T121" i="48"/>
  <c r="S121" i="48"/>
  <c r="R121" i="48"/>
  <c r="Q121" i="48"/>
  <c r="P121" i="48"/>
  <c r="O121" i="48"/>
  <c r="N121" i="48"/>
  <c r="M121" i="48"/>
  <c r="L121" i="48"/>
  <c r="K121" i="48"/>
  <c r="J121" i="48"/>
  <c r="I121" i="48"/>
  <c r="H121" i="48"/>
  <c r="G121" i="48"/>
  <c r="F121" i="48"/>
  <c r="E121" i="48"/>
  <c r="D121" i="48"/>
  <c r="AY117" i="48"/>
  <c r="AX117" i="48"/>
  <c r="AW117" i="48"/>
  <c r="AV117" i="48"/>
  <c r="AU117" i="48"/>
  <c r="AT117" i="48"/>
  <c r="AS117" i="48"/>
  <c r="AR117" i="48"/>
  <c r="AQ117" i="48"/>
  <c r="AP117" i="48"/>
  <c r="AO117" i="48"/>
  <c r="AN117" i="48"/>
  <c r="AM117" i="48"/>
  <c r="AL117" i="48"/>
  <c r="AK117" i="48"/>
  <c r="AJ117" i="48"/>
  <c r="AI117" i="48"/>
  <c r="AH117" i="48"/>
  <c r="AG117" i="48"/>
  <c r="AF117" i="48"/>
  <c r="AE117" i="48"/>
  <c r="AD117" i="48"/>
  <c r="AC117" i="48"/>
  <c r="AB117" i="48"/>
  <c r="AA117" i="48"/>
  <c r="Z117" i="48"/>
  <c r="Y117" i="48"/>
  <c r="X117" i="48"/>
  <c r="W117" i="48"/>
  <c r="V117" i="48"/>
  <c r="U117" i="48"/>
  <c r="T117" i="48"/>
  <c r="S117" i="48"/>
  <c r="R117" i="48"/>
  <c r="Q117" i="48"/>
  <c r="P117" i="48"/>
  <c r="O117" i="48"/>
  <c r="N117" i="48"/>
  <c r="M117" i="48"/>
  <c r="L117" i="48"/>
  <c r="K117" i="48"/>
  <c r="J117" i="48"/>
  <c r="I117" i="48"/>
  <c r="H117" i="48"/>
  <c r="G117" i="48"/>
  <c r="F117" i="48"/>
  <c r="E117" i="48"/>
  <c r="D117" i="48"/>
  <c r="AY113" i="48"/>
  <c r="AX113" i="48"/>
  <c r="AW113" i="48"/>
  <c r="AV113" i="48"/>
  <c r="AU113" i="48"/>
  <c r="AT113" i="48"/>
  <c r="AS113" i="48"/>
  <c r="AR113" i="48"/>
  <c r="AQ113" i="48"/>
  <c r="AP113" i="48"/>
  <c r="AO113" i="48"/>
  <c r="AN113" i="48"/>
  <c r="AM113" i="48"/>
  <c r="AL113" i="48"/>
  <c r="AK113" i="48"/>
  <c r="AJ113" i="48"/>
  <c r="AI113" i="48"/>
  <c r="AH113" i="48"/>
  <c r="AG113" i="48"/>
  <c r="AF113" i="48"/>
  <c r="AE113" i="48"/>
  <c r="AD113" i="48"/>
  <c r="AC113" i="48"/>
  <c r="AB113" i="48"/>
  <c r="AA113" i="48"/>
  <c r="Z113" i="48"/>
  <c r="Y113" i="48"/>
  <c r="X113" i="48"/>
  <c r="W113" i="48"/>
  <c r="V113" i="48"/>
  <c r="U113" i="48"/>
  <c r="T113" i="48"/>
  <c r="S113" i="48"/>
  <c r="R113" i="48"/>
  <c r="Q113" i="48"/>
  <c r="P113" i="48"/>
  <c r="O113" i="48"/>
  <c r="N113" i="48"/>
  <c r="M113" i="48"/>
  <c r="L113" i="48"/>
  <c r="K113" i="48"/>
  <c r="J113" i="48"/>
  <c r="I113" i="48"/>
  <c r="H113" i="48"/>
  <c r="G113" i="48"/>
  <c r="F113" i="48"/>
  <c r="E113" i="48"/>
  <c r="D113" i="48"/>
  <c r="AY109" i="48"/>
  <c r="AX109" i="48"/>
  <c r="AW109" i="48"/>
  <c r="AV109" i="48"/>
  <c r="AU109" i="48"/>
  <c r="AT109" i="48"/>
  <c r="AS109" i="48"/>
  <c r="AR109" i="48"/>
  <c r="AQ109" i="48"/>
  <c r="AP109" i="48"/>
  <c r="AO109" i="48"/>
  <c r="AN109" i="48"/>
  <c r="AM109" i="48"/>
  <c r="AL109" i="48"/>
  <c r="AK109" i="48"/>
  <c r="AJ109" i="48"/>
  <c r="AI109" i="48"/>
  <c r="AH109" i="48"/>
  <c r="AG109" i="48"/>
  <c r="AF109" i="48"/>
  <c r="AE109" i="48"/>
  <c r="AD109" i="48"/>
  <c r="AC109" i="48"/>
  <c r="AB109" i="48"/>
  <c r="AA109" i="48"/>
  <c r="Z109" i="48"/>
  <c r="Y109" i="48"/>
  <c r="X109" i="48"/>
  <c r="W109" i="48"/>
  <c r="V109" i="48"/>
  <c r="U109" i="48"/>
  <c r="T109" i="48"/>
  <c r="S109" i="48"/>
  <c r="R109" i="48"/>
  <c r="Q109" i="48"/>
  <c r="P109" i="48"/>
  <c r="O109" i="48"/>
  <c r="N109" i="48"/>
  <c r="M109" i="48"/>
  <c r="L109" i="48"/>
  <c r="K109" i="48"/>
  <c r="J109" i="48"/>
  <c r="I109" i="48"/>
  <c r="H109" i="48"/>
  <c r="G109" i="48"/>
  <c r="F109" i="48"/>
  <c r="E109" i="48"/>
  <c r="D109" i="48"/>
  <c r="AY105" i="48"/>
  <c r="AX105" i="48"/>
  <c r="AW105" i="48"/>
  <c r="AV105" i="48"/>
  <c r="AU105" i="48"/>
  <c r="AT105" i="48"/>
  <c r="AS105" i="48"/>
  <c r="AR105" i="48"/>
  <c r="AQ105" i="48"/>
  <c r="AP105" i="48"/>
  <c r="AO105" i="48"/>
  <c r="AN105" i="48"/>
  <c r="AM105" i="48"/>
  <c r="AL105" i="48"/>
  <c r="AK105" i="48"/>
  <c r="AJ105" i="48"/>
  <c r="AI105" i="48"/>
  <c r="AH105" i="48"/>
  <c r="AG105" i="48"/>
  <c r="AF105" i="48"/>
  <c r="AE105" i="48"/>
  <c r="AD105" i="48"/>
  <c r="AC105" i="48"/>
  <c r="AB105" i="48"/>
  <c r="AA105" i="48"/>
  <c r="Z105" i="48"/>
  <c r="Y105" i="48"/>
  <c r="X105" i="48"/>
  <c r="W105" i="48"/>
  <c r="V105" i="48"/>
  <c r="U105" i="48"/>
  <c r="T105" i="48"/>
  <c r="S105" i="48"/>
  <c r="R105" i="48"/>
  <c r="Q105" i="48"/>
  <c r="P105" i="48"/>
  <c r="O105" i="48"/>
  <c r="N105" i="48"/>
  <c r="M105" i="48"/>
  <c r="L105" i="48"/>
  <c r="K105" i="48"/>
  <c r="J105" i="48"/>
  <c r="I105" i="48"/>
  <c r="H105" i="48"/>
  <c r="G105" i="48"/>
  <c r="F105" i="48"/>
  <c r="E105" i="48"/>
  <c r="D105" i="48"/>
  <c r="AY98" i="48"/>
  <c r="AX98" i="48"/>
  <c r="AW98" i="48"/>
  <c r="AV98" i="48"/>
  <c r="AU98" i="48"/>
  <c r="AT98" i="48"/>
  <c r="AS98" i="48"/>
  <c r="AR98" i="48"/>
  <c r="AQ98" i="48"/>
  <c r="AP98" i="48"/>
  <c r="AO98" i="48"/>
  <c r="AN98" i="48"/>
  <c r="AM98" i="48"/>
  <c r="AL98" i="48"/>
  <c r="AK98" i="48"/>
  <c r="AJ98" i="48"/>
  <c r="AI98" i="48"/>
  <c r="AH98" i="48"/>
  <c r="AG98" i="48"/>
  <c r="AF98" i="48"/>
  <c r="AE98" i="48"/>
  <c r="AD98" i="48"/>
  <c r="AC98" i="48"/>
  <c r="AB98" i="48"/>
  <c r="AA98" i="48"/>
  <c r="Z98" i="48"/>
  <c r="Y98" i="48"/>
  <c r="X98" i="48"/>
  <c r="W98" i="48"/>
  <c r="V98" i="48"/>
  <c r="U98" i="48"/>
  <c r="T98" i="48"/>
  <c r="S98" i="48"/>
  <c r="R98" i="48"/>
  <c r="Q98" i="48"/>
  <c r="P98" i="48"/>
  <c r="O98" i="48"/>
  <c r="N98" i="48"/>
  <c r="M98" i="48"/>
  <c r="L98" i="48"/>
  <c r="K98" i="48"/>
  <c r="J98" i="48"/>
  <c r="I98" i="48"/>
  <c r="H98" i="48"/>
  <c r="G98" i="48"/>
  <c r="F98" i="48"/>
  <c r="E98" i="48"/>
  <c r="D98" i="48"/>
  <c r="AY94" i="48"/>
  <c r="AX94" i="48"/>
  <c r="AW94" i="48"/>
  <c r="AV94" i="48"/>
  <c r="AU94" i="48"/>
  <c r="AT94" i="48"/>
  <c r="AS94" i="48"/>
  <c r="AR94" i="48"/>
  <c r="AQ94" i="48"/>
  <c r="AP94" i="48"/>
  <c r="AO94" i="48"/>
  <c r="AN94" i="48"/>
  <c r="AM94" i="48"/>
  <c r="AL94" i="48"/>
  <c r="AK94" i="48"/>
  <c r="AJ94" i="48"/>
  <c r="AI94" i="48"/>
  <c r="AH94" i="48"/>
  <c r="AG94" i="48"/>
  <c r="AF94" i="48"/>
  <c r="AE94" i="48"/>
  <c r="AD94" i="48"/>
  <c r="AC94" i="48"/>
  <c r="AB94" i="48"/>
  <c r="AA94" i="48"/>
  <c r="Z94" i="48"/>
  <c r="Y94" i="48"/>
  <c r="X94" i="48"/>
  <c r="W94" i="48"/>
  <c r="V94" i="48"/>
  <c r="U94" i="48"/>
  <c r="T94" i="48"/>
  <c r="S94" i="48"/>
  <c r="R94" i="48"/>
  <c r="Q94" i="48"/>
  <c r="P94" i="48"/>
  <c r="O94" i="48"/>
  <c r="N94" i="48"/>
  <c r="M94" i="48"/>
  <c r="L94" i="48"/>
  <c r="K94" i="48"/>
  <c r="J94" i="48"/>
  <c r="I94" i="48"/>
  <c r="H94" i="48"/>
  <c r="G94" i="48"/>
  <c r="F94" i="48"/>
  <c r="E94" i="48"/>
  <c r="D94" i="48"/>
  <c r="AY86" i="48"/>
  <c r="AX86" i="48"/>
  <c r="AW86" i="48"/>
  <c r="AV86" i="48"/>
  <c r="AU86" i="48"/>
  <c r="AT86" i="48"/>
  <c r="AS86" i="48"/>
  <c r="AR86" i="48"/>
  <c r="AQ86" i="48"/>
  <c r="AP86" i="48"/>
  <c r="AO86" i="48"/>
  <c r="AN86" i="48"/>
  <c r="AM86" i="48"/>
  <c r="AL86" i="48"/>
  <c r="AK86" i="48"/>
  <c r="AJ86" i="48"/>
  <c r="AI86" i="48"/>
  <c r="AH86" i="48"/>
  <c r="AG86" i="48"/>
  <c r="AF86" i="48"/>
  <c r="AE86" i="48"/>
  <c r="AD86" i="48"/>
  <c r="AC86" i="48"/>
  <c r="AB86" i="48"/>
  <c r="AA86" i="48"/>
  <c r="Z86" i="48"/>
  <c r="Y86" i="48"/>
  <c r="X86" i="48"/>
  <c r="W86" i="48"/>
  <c r="V86" i="48"/>
  <c r="U86" i="48"/>
  <c r="T86" i="48"/>
  <c r="S86" i="48"/>
  <c r="R86" i="48"/>
  <c r="Q86" i="48"/>
  <c r="P86" i="48"/>
  <c r="O86" i="48"/>
  <c r="N86" i="48"/>
  <c r="M86" i="48"/>
  <c r="L86" i="48"/>
  <c r="K86" i="48"/>
  <c r="J86" i="48"/>
  <c r="I86" i="48"/>
  <c r="H86" i="48"/>
  <c r="G86" i="48"/>
  <c r="F86" i="48"/>
  <c r="E86" i="48"/>
  <c r="D86" i="48"/>
  <c r="AY82" i="48"/>
  <c r="AX82" i="48"/>
  <c r="AW82" i="48"/>
  <c r="AV82" i="48"/>
  <c r="AU82" i="48"/>
  <c r="AT82" i="48"/>
  <c r="AS82" i="48"/>
  <c r="AR82" i="48"/>
  <c r="AQ82" i="48"/>
  <c r="AP82" i="48"/>
  <c r="AO82" i="48"/>
  <c r="AN82" i="48"/>
  <c r="AM82" i="48"/>
  <c r="AL82" i="48"/>
  <c r="AK82" i="48"/>
  <c r="AJ82" i="48"/>
  <c r="AI82" i="48"/>
  <c r="AH82" i="48"/>
  <c r="AG82" i="48"/>
  <c r="AF82" i="48"/>
  <c r="AE82" i="48"/>
  <c r="AD82" i="48"/>
  <c r="AC82" i="48"/>
  <c r="AB82" i="48"/>
  <c r="AA82" i="48"/>
  <c r="Z82" i="48"/>
  <c r="Y82" i="48"/>
  <c r="X82" i="48"/>
  <c r="W82" i="48"/>
  <c r="V82" i="48"/>
  <c r="U82" i="48"/>
  <c r="T82" i="48"/>
  <c r="S82" i="48"/>
  <c r="R82" i="48"/>
  <c r="Q82" i="48"/>
  <c r="P82" i="48"/>
  <c r="O82" i="48"/>
  <c r="N82" i="48"/>
  <c r="M82" i="48"/>
  <c r="L82" i="48"/>
  <c r="K82" i="48"/>
  <c r="J82" i="48"/>
  <c r="I82" i="48"/>
  <c r="H82" i="48"/>
  <c r="G82" i="48"/>
  <c r="F82" i="48"/>
  <c r="E82" i="48"/>
  <c r="D82" i="48"/>
  <c r="AY78" i="48"/>
  <c r="AX78" i="48"/>
  <c r="AW78" i="48"/>
  <c r="AV78" i="48"/>
  <c r="AU78" i="48"/>
  <c r="AT78" i="48"/>
  <c r="AS78" i="48"/>
  <c r="AR78" i="48"/>
  <c r="AQ78" i="48"/>
  <c r="AP78" i="48"/>
  <c r="AO78" i="48"/>
  <c r="AN78" i="48"/>
  <c r="AM78" i="48"/>
  <c r="AL78" i="48"/>
  <c r="AK78" i="48"/>
  <c r="AJ78" i="48"/>
  <c r="AI78" i="48"/>
  <c r="AH78" i="48"/>
  <c r="AG78" i="48"/>
  <c r="AF78" i="48"/>
  <c r="AE78" i="48"/>
  <c r="AD78" i="48"/>
  <c r="AC78" i="48"/>
  <c r="AB78" i="48"/>
  <c r="AA78" i="48"/>
  <c r="Z78" i="48"/>
  <c r="Y78" i="48"/>
  <c r="X78" i="48"/>
  <c r="W78" i="48"/>
  <c r="V78" i="48"/>
  <c r="U78" i="48"/>
  <c r="T78" i="48"/>
  <c r="S78" i="48"/>
  <c r="R78" i="48"/>
  <c r="Q78" i="48"/>
  <c r="P78" i="48"/>
  <c r="O78" i="48"/>
  <c r="N78" i="48"/>
  <c r="M78" i="48"/>
  <c r="L78" i="48"/>
  <c r="K78" i="48"/>
  <c r="J78" i="48"/>
  <c r="I78" i="48"/>
  <c r="H78" i="48"/>
  <c r="G78" i="48"/>
  <c r="F78" i="48"/>
  <c r="E78" i="48"/>
  <c r="D78" i="48"/>
  <c r="AY70" i="48"/>
  <c r="AX70" i="48"/>
  <c r="AW70" i="48"/>
  <c r="AV70" i="48"/>
  <c r="AU70" i="48"/>
  <c r="AT70" i="48"/>
  <c r="AS70" i="48"/>
  <c r="AR70" i="48"/>
  <c r="AQ70" i="48"/>
  <c r="AP70" i="48"/>
  <c r="AO70" i="48"/>
  <c r="AN70" i="48"/>
  <c r="AM70" i="48"/>
  <c r="AL70" i="48"/>
  <c r="AK70" i="48"/>
  <c r="AJ70" i="48"/>
  <c r="AI70" i="48"/>
  <c r="AH70" i="48"/>
  <c r="AG70" i="48"/>
  <c r="AF70" i="48"/>
  <c r="AE70" i="48"/>
  <c r="AD70" i="48"/>
  <c r="AC70" i="48"/>
  <c r="AB70" i="48"/>
  <c r="AA70" i="48"/>
  <c r="Z70" i="48"/>
  <c r="Y70" i="48"/>
  <c r="X70" i="48"/>
  <c r="W70" i="48"/>
  <c r="V70" i="48"/>
  <c r="U70" i="48"/>
  <c r="T70" i="48"/>
  <c r="S70" i="48"/>
  <c r="R70" i="48"/>
  <c r="Q70" i="48"/>
  <c r="P70" i="48"/>
  <c r="O70" i="48"/>
  <c r="N70" i="48"/>
  <c r="M70" i="48"/>
  <c r="L70" i="48"/>
  <c r="K70" i="48"/>
  <c r="J70" i="48"/>
  <c r="I70" i="48"/>
  <c r="H70" i="48"/>
  <c r="G70" i="48"/>
  <c r="F70" i="48"/>
  <c r="E70" i="48"/>
  <c r="D70" i="48"/>
  <c r="AY66" i="48"/>
  <c r="AX66" i="48"/>
  <c r="AW66" i="48"/>
  <c r="AV66" i="48"/>
  <c r="AU66" i="48"/>
  <c r="AT66" i="48"/>
  <c r="AS66" i="48"/>
  <c r="AR66" i="48"/>
  <c r="AQ66" i="48"/>
  <c r="AP66" i="48"/>
  <c r="AO66" i="48"/>
  <c r="AN66" i="48"/>
  <c r="AM66" i="48"/>
  <c r="AL66" i="48"/>
  <c r="AK66" i="48"/>
  <c r="AJ66" i="48"/>
  <c r="AI66" i="48"/>
  <c r="AH66" i="48"/>
  <c r="AG66" i="48"/>
  <c r="AF66" i="48"/>
  <c r="AE66" i="48"/>
  <c r="AD66" i="48"/>
  <c r="AC66" i="48"/>
  <c r="AB66" i="48"/>
  <c r="AA66" i="48"/>
  <c r="Z66" i="48"/>
  <c r="Y66" i="48"/>
  <c r="X66" i="48"/>
  <c r="W66" i="48"/>
  <c r="V66" i="48"/>
  <c r="U66" i="48"/>
  <c r="T66" i="48"/>
  <c r="S66" i="48"/>
  <c r="R66" i="48"/>
  <c r="Q66" i="48"/>
  <c r="P66" i="48"/>
  <c r="O66" i="48"/>
  <c r="N66" i="48"/>
  <c r="M66" i="48"/>
  <c r="L66" i="48"/>
  <c r="K66" i="48"/>
  <c r="J66" i="48"/>
  <c r="I66" i="48"/>
  <c r="H66" i="48"/>
  <c r="G66" i="48"/>
  <c r="F66" i="48"/>
  <c r="E66" i="48"/>
  <c r="D66" i="48"/>
  <c r="AY62" i="48"/>
  <c r="AX62" i="48"/>
  <c r="AW62" i="48"/>
  <c r="AV62" i="48"/>
  <c r="AU62" i="48"/>
  <c r="AT62" i="48"/>
  <c r="AS62" i="48"/>
  <c r="AR62" i="48"/>
  <c r="AQ62" i="48"/>
  <c r="AP62" i="48"/>
  <c r="AO62" i="48"/>
  <c r="AN62" i="48"/>
  <c r="AM62" i="48"/>
  <c r="AL62" i="48"/>
  <c r="AK62" i="48"/>
  <c r="AJ62" i="48"/>
  <c r="AI62" i="48"/>
  <c r="AH62" i="48"/>
  <c r="AG62" i="48"/>
  <c r="AF62" i="48"/>
  <c r="AE62" i="48"/>
  <c r="AD62" i="48"/>
  <c r="AC62" i="48"/>
  <c r="AB62" i="48"/>
  <c r="AA62" i="48"/>
  <c r="Z62" i="48"/>
  <c r="Y62" i="48"/>
  <c r="X62" i="48"/>
  <c r="W62" i="48"/>
  <c r="V62" i="48"/>
  <c r="U62" i="48"/>
  <c r="T62" i="48"/>
  <c r="S62" i="48"/>
  <c r="R62" i="48"/>
  <c r="Q62" i="48"/>
  <c r="P62" i="48"/>
  <c r="O62" i="48"/>
  <c r="N62" i="48"/>
  <c r="M62" i="48"/>
  <c r="L62" i="48"/>
  <c r="K62" i="48"/>
  <c r="J62" i="48"/>
  <c r="I62" i="48"/>
  <c r="H62" i="48"/>
  <c r="G62" i="48"/>
  <c r="F62" i="48"/>
  <c r="E62" i="48"/>
  <c r="D62" i="48"/>
  <c r="AY57" i="48"/>
  <c r="AX57" i="48"/>
  <c r="AW57" i="48"/>
  <c r="AV57" i="48"/>
  <c r="AU57" i="48"/>
  <c r="AT57" i="48"/>
  <c r="AS57" i="48"/>
  <c r="AR57" i="48"/>
  <c r="AQ57" i="48"/>
  <c r="AP57" i="48"/>
  <c r="AO57" i="48"/>
  <c r="AN57" i="48"/>
  <c r="AM57" i="48"/>
  <c r="AL57" i="48"/>
  <c r="AK57" i="48"/>
  <c r="AJ57" i="48"/>
  <c r="AI57" i="48"/>
  <c r="AH57" i="48"/>
  <c r="AG57" i="48"/>
  <c r="AF57" i="48"/>
  <c r="AE57" i="48"/>
  <c r="AD57" i="48"/>
  <c r="AC57" i="48"/>
  <c r="AB57" i="48"/>
  <c r="AA57" i="48"/>
  <c r="Z57" i="48"/>
  <c r="Y57" i="48"/>
  <c r="X57" i="48"/>
  <c r="W57" i="48"/>
  <c r="V57" i="48"/>
  <c r="U57" i="48"/>
  <c r="T57" i="48"/>
  <c r="S57" i="48"/>
  <c r="R57" i="48"/>
  <c r="Q57" i="48"/>
  <c r="P57" i="48"/>
  <c r="O57" i="48"/>
  <c r="N57" i="48"/>
  <c r="M57" i="48"/>
  <c r="L57" i="48"/>
  <c r="K57" i="48"/>
  <c r="J57" i="48"/>
  <c r="I57" i="48"/>
  <c r="H57" i="48"/>
  <c r="G57" i="48"/>
  <c r="F57" i="48"/>
  <c r="E57" i="48"/>
  <c r="D57" i="48"/>
  <c r="AY51" i="48"/>
  <c r="AX51" i="48"/>
  <c r="AW51" i="48"/>
  <c r="AV51" i="48"/>
  <c r="AU51" i="48"/>
  <c r="AT51" i="48"/>
  <c r="AS51" i="48"/>
  <c r="AR51" i="48"/>
  <c r="AQ51" i="48"/>
  <c r="AP51" i="48"/>
  <c r="AO51" i="48"/>
  <c r="AN51" i="48"/>
  <c r="AM51" i="48"/>
  <c r="AL51" i="48"/>
  <c r="AK51" i="48"/>
  <c r="AJ51" i="48"/>
  <c r="AI51" i="48"/>
  <c r="AH51" i="48"/>
  <c r="AG51" i="48"/>
  <c r="AF51" i="48"/>
  <c r="AE51" i="48"/>
  <c r="AD51" i="48"/>
  <c r="AC51" i="48"/>
  <c r="AB51" i="48"/>
  <c r="AA51" i="48"/>
  <c r="Z51" i="48"/>
  <c r="Y51" i="48"/>
  <c r="X51" i="48"/>
  <c r="W51" i="48"/>
  <c r="V51" i="48"/>
  <c r="U51" i="48"/>
  <c r="T51" i="48"/>
  <c r="S51" i="48"/>
  <c r="R51" i="48"/>
  <c r="Q51" i="48"/>
  <c r="P51" i="48"/>
  <c r="O51" i="48"/>
  <c r="N51" i="48"/>
  <c r="M51" i="48"/>
  <c r="L51" i="48"/>
  <c r="K51" i="48"/>
  <c r="J51" i="48"/>
  <c r="I51" i="48"/>
  <c r="H51" i="48"/>
  <c r="G51" i="48"/>
  <c r="F51" i="48"/>
  <c r="E51" i="48"/>
  <c r="D51" i="48"/>
  <c r="AY43" i="48"/>
  <c r="AX43" i="48"/>
  <c r="AW43" i="48"/>
  <c r="AV43" i="48"/>
  <c r="AU43" i="48"/>
  <c r="AT43" i="48"/>
  <c r="AS43" i="48"/>
  <c r="AR43" i="48"/>
  <c r="AQ43" i="48"/>
  <c r="AP43" i="48"/>
  <c r="AO43" i="48"/>
  <c r="AN43" i="48"/>
  <c r="AM43" i="48"/>
  <c r="AL43" i="48"/>
  <c r="AK43" i="48"/>
  <c r="AJ43" i="48"/>
  <c r="AI43" i="48"/>
  <c r="AH43" i="48"/>
  <c r="AG43" i="48"/>
  <c r="AF43" i="48"/>
  <c r="AE43" i="48"/>
  <c r="AD43" i="48"/>
  <c r="AC43" i="48"/>
  <c r="AB43" i="48"/>
  <c r="AA43" i="48"/>
  <c r="Z43" i="48"/>
  <c r="Y43" i="48"/>
  <c r="X43" i="48"/>
  <c r="W43" i="48"/>
  <c r="V43" i="48"/>
  <c r="U43" i="48"/>
  <c r="T43" i="48"/>
  <c r="S43" i="48"/>
  <c r="R43" i="48"/>
  <c r="Q43" i="48"/>
  <c r="P43" i="48"/>
  <c r="O43" i="48"/>
  <c r="N43" i="48"/>
  <c r="M43" i="48"/>
  <c r="L43" i="48"/>
  <c r="K43" i="48"/>
  <c r="J43" i="48"/>
  <c r="I43" i="48"/>
  <c r="H43" i="48"/>
  <c r="G43" i="48"/>
  <c r="F43" i="48"/>
  <c r="E43" i="48"/>
  <c r="D43" i="48"/>
  <c r="AY37" i="48"/>
  <c r="AX37" i="48"/>
  <c r="AW37" i="48"/>
  <c r="AV37" i="48"/>
  <c r="AU37" i="48"/>
  <c r="AT37" i="48"/>
  <c r="AS37" i="48"/>
  <c r="AR37" i="48"/>
  <c r="AQ37" i="48"/>
  <c r="AP37" i="48"/>
  <c r="AO37" i="48"/>
  <c r="AN37" i="48"/>
  <c r="AM37" i="48"/>
  <c r="AL37" i="48"/>
  <c r="AK37" i="48"/>
  <c r="AJ37" i="48"/>
  <c r="AI37" i="48"/>
  <c r="AH37" i="48"/>
  <c r="AG37" i="48"/>
  <c r="AF37" i="48"/>
  <c r="AE37" i="48"/>
  <c r="AD37" i="48"/>
  <c r="AC37" i="48"/>
  <c r="AB37" i="48"/>
  <c r="AA37" i="48"/>
  <c r="Z37" i="48"/>
  <c r="Y37" i="48"/>
  <c r="X37" i="48"/>
  <c r="W37" i="48"/>
  <c r="V37" i="48"/>
  <c r="U37" i="48"/>
  <c r="T37" i="48"/>
  <c r="S37" i="48"/>
  <c r="R37" i="48"/>
  <c r="Q37" i="48"/>
  <c r="P37" i="48"/>
  <c r="O37" i="48"/>
  <c r="N37" i="48"/>
  <c r="M37" i="48"/>
  <c r="L37" i="48"/>
  <c r="K37" i="48"/>
  <c r="J37" i="48"/>
  <c r="I37" i="48"/>
  <c r="H37" i="48"/>
  <c r="G37" i="48"/>
  <c r="F37" i="48"/>
  <c r="E37" i="48"/>
  <c r="D37" i="48"/>
  <c r="AY33" i="48"/>
  <c r="AX33" i="48"/>
  <c r="AW33" i="48"/>
  <c r="AV33" i="48"/>
  <c r="AU33" i="48"/>
  <c r="AT33" i="48"/>
  <c r="AS33" i="48"/>
  <c r="AR33" i="48"/>
  <c r="AQ33" i="48"/>
  <c r="AP33" i="48"/>
  <c r="AO33" i="48"/>
  <c r="AN33" i="48"/>
  <c r="AM33" i="48"/>
  <c r="AL33" i="48"/>
  <c r="AK33" i="48"/>
  <c r="AJ33" i="48"/>
  <c r="AI33" i="48"/>
  <c r="AH33" i="48"/>
  <c r="AG33" i="48"/>
  <c r="AF33" i="48"/>
  <c r="AE33" i="48"/>
  <c r="AD33" i="48"/>
  <c r="AC33" i="48"/>
  <c r="AB33" i="48"/>
  <c r="AA33" i="48"/>
  <c r="Z33" i="48"/>
  <c r="Y33" i="48"/>
  <c r="X33" i="48"/>
  <c r="W33" i="48"/>
  <c r="V33" i="48"/>
  <c r="U33" i="48"/>
  <c r="T33" i="48"/>
  <c r="S33" i="48"/>
  <c r="R33" i="48"/>
  <c r="Q33" i="48"/>
  <c r="P33" i="48"/>
  <c r="O33" i="48"/>
  <c r="N33" i="48"/>
  <c r="M33" i="48"/>
  <c r="L33" i="48"/>
  <c r="K33" i="48"/>
  <c r="J33" i="48"/>
  <c r="I33" i="48"/>
  <c r="H33" i="48"/>
  <c r="G33" i="48"/>
  <c r="F33" i="48"/>
  <c r="E33" i="48"/>
  <c r="D33" i="48"/>
  <c r="AY27" i="48"/>
  <c r="AX27" i="48"/>
  <c r="AW27" i="48"/>
  <c r="AV27" i="48"/>
  <c r="AU27" i="48"/>
  <c r="AT27" i="48"/>
  <c r="AS27" i="48"/>
  <c r="AR27" i="48"/>
  <c r="AQ27" i="48"/>
  <c r="AP27" i="48"/>
  <c r="AO27" i="48"/>
  <c r="AN27" i="48"/>
  <c r="AM27" i="48"/>
  <c r="AL27" i="48"/>
  <c r="AK27" i="48"/>
  <c r="AJ27" i="48"/>
  <c r="AI27" i="48"/>
  <c r="AH27" i="48"/>
  <c r="AG27" i="48"/>
  <c r="AF27" i="48"/>
  <c r="AE27" i="48"/>
  <c r="AD27" i="48"/>
  <c r="AC27" i="48"/>
  <c r="AB27" i="48"/>
  <c r="AA27" i="48"/>
  <c r="Z27" i="48"/>
  <c r="Y27" i="48"/>
  <c r="X27" i="48"/>
  <c r="W27" i="48"/>
  <c r="V27" i="48"/>
  <c r="U27" i="48"/>
  <c r="T27" i="48"/>
  <c r="S27" i="48"/>
  <c r="R27" i="48"/>
  <c r="Q27" i="48"/>
  <c r="P27" i="48"/>
  <c r="O27" i="48"/>
  <c r="N27" i="48"/>
  <c r="M27" i="48"/>
  <c r="L27" i="48"/>
  <c r="K27" i="48"/>
  <c r="J27" i="48"/>
  <c r="I27" i="48"/>
  <c r="H27" i="48"/>
  <c r="G27" i="48"/>
  <c r="F27" i="48"/>
  <c r="E27" i="48"/>
  <c r="D27" i="48"/>
  <c r="AY19" i="48"/>
  <c r="AX19" i="48"/>
  <c r="AW19" i="48"/>
  <c r="AV19" i="48"/>
  <c r="AU19" i="48"/>
  <c r="AT19" i="48"/>
  <c r="AS19" i="48"/>
  <c r="AR19" i="48"/>
  <c r="AQ19" i="48"/>
  <c r="AP19" i="48"/>
  <c r="AO19" i="48"/>
  <c r="AN19" i="48"/>
  <c r="AM19" i="48"/>
  <c r="AL19" i="48"/>
  <c r="AK19" i="48"/>
  <c r="AJ19" i="48"/>
  <c r="AI19" i="48"/>
  <c r="AH19" i="48"/>
  <c r="AG19" i="48"/>
  <c r="AF19" i="48"/>
  <c r="AE19" i="48"/>
  <c r="AD19" i="48"/>
  <c r="AC19" i="48"/>
  <c r="AB19" i="48"/>
  <c r="AA19" i="48"/>
  <c r="Z19" i="48"/>
  <c r="Y19" i="48"/>
  <c r="X19" i="48"/>
  <c r="W19" i="48"/>
  <c r="V19" i="48"/>
  <c r="U19" i="48"/>
  <c r="T19" i="48"/>
  <c r="S19" i="48"/>
  <c r="R19" i="48"/>
  <c r="Q19" i="48"/>
  <c r="P19" i="48"/>
  <c r="O19" i="48"/>
  <c r="N19" i="48"/>
  <c r="M19" i="48"/>
  <c r="L19" i="48"/>
  <c r="K19" i="48"/>
  <c r="J19" i="48"/>
  <c r="I19" i="48"/>
  <c r="H19" i="48"/>
  <c r="G19" i="48"/>
  <c r="F19" i="48"/>
  <c r="E19" i="48"/>
  <c r="D19" i="48"/>
  <c r="AY15" i="48"/>
  <c r="AY20" i="48" s="1"/>
  <c r="AY22" i="48" s="1"/>
  <c r="AX15" i="48"/>
  <c r="AX20" i="48" s="1"/>
  <c r="AX22" i="48" s="1"/>
  <c r="AW15" i="48"/>
  <c r="AW20" i="48" s="1"/>
  <c r="AW22" i="48" s="1"/>
  <c r="AV15" i="48"/>
  <c r="AV20" i="48" s="1"/>
  <c r="AV22" i="48" s="1"/>
  <c r="AU15" i="48"/>
  <c r="AU20" i="48" s="1"/>
  <c r="AU22" i="48" s="1"/>
  <c r="AT15" i="48"/>
  <c r="AT20" i="48" s="1"/>
  <c r="AT22" i="48" s="1"/>
  <c r="AS15" i="48"/>
  <c r="AR15" i="48"/>
  <c r="AR20" i="48" s="1"/>
  <c r="AR22" i="48" s="1"/>
  <c r="AQ15" i="48"/>
  <c r="AQ20" i="48" s="1"/>
  <c r="AQ22" i="48" s="1"/>
  <c r="AP15" i="48"/>
  <c r="AP20" i="48" s="1"/>
  <c r="AP22" i="48" s="1"/>
  <c r="AO15" i="48"/>
  <c r="AO20" i="48" s="1"/>
  <c r="AO22" i="48" s="1"/>
  <c r="AN15" i="48"/>
  <c r="AN20" i="48" s="1"/>
  <c r="AN22" i="48" s="1"/>
  <c r="AM15" i="48"/>
  <c r="AM20" i="48" s="1"/>
  <c r="AM22" i="48" s="1"/>
  <c r="AL15" i="48"/>
  <c r="AL20" i="48" s="1"/>
  <c r="AL22" i="48" s="1"/>
  <c r="AK15" i="48"/>
  <c r="AK20" i="48" s="1"/>
  <c r="AK22" i="48" s="1"/>
  <c r="AJ15" i="48"/>
  <c r="AJ20" i="48" s="1"/>
  <c r="AJ22" i="48" s="1"/>
  <c r="AI15" i="48"/>
  <c r="AI20" i="48" s="1"/>
  <c r="AI22" i="48" s="1"/>
  <c r="AH15" i="48"/>
  <c r="AH20" i="48" s="1"/>
  <c r="AH22" i="48" s="1"/>
  <c r="AG15" i="48"/>
  <c r="AG20" i="48" s="1"/>
  <c r="AG22" i="48" s="1"/>
  <c r="AF15" i="48"/>
  <c r="AF20" i="48" s="1"/>
  <c r="AF22" i="48" s="1"/>
  <c r="AE15" i="48"/>
  <c r="AE20" i="48" s="1"/>
  <c r="AE22" i="48" s="1"/>
  <c r="AD15" i="48"/>
  <c r="AD20" i="48" s="1"/>
  <c r="AD22" i="48" s="1"/>
  <c r="AC15" i="48"/>
  <c r="AC20" i="48" s="1"/>
  <c r="AC22" i="48" s="1"/>
  <c r="AB15" i="48"/>
  <c r="AB20" i="48" s="1"/>
  <c r="AB22" i="48" s="1"/>
  <c r="AA15" i="48"/>
  <c r="AA20" i="48" s="1"/>
  <c r="AA22" i="48" s="1"/>
  <c r="Z15" i="48"/>
  <c r="Z20" i="48" s="1"/>
  <c r="Z22" i="48" s="1"/>
  <c r="Y15" i="48"/>
  <c r="Y20" i="48" s="1"/>
  <c r="Y22" i="48" s="1"/>
  <c r="X15" i="48"/>
  <c r="X20" i="48" s="1"/>
  <c r="X22" i="48" s="1"/>
  <c r="W15" i="48"/>
  <c r="W20" i="48" s="1"/>
  <c r="W22" i="48" s="1"/>
  <c r="V15" i="48"/>
  <c r="V20" i="48" s="1"/>
  <c r="V22" i="48" s="1"/>
  <c r="U15" i="48"/>
  <c r="U20" i="48" s="1"/>
  <c r="U22" i="48" s="1"/>
  <c r="T15" i="48"/>
  <c r="T20" i="48" s="1"/>
  <c r="T22" i="48" s="1"/>
  <c r="S15" i="48"/>
  <c r="S20" i="48" s="1"/>
  <c r="S22" i="48" s="1"/>
  <c r="R15" i="48"/>
  <c r="R20" i="48" s="1"/>
  <c r="R22" i="48" s="1"/>
  <c r="Q15" i="48"/>
  <c r="Q20" i="48" s="1"/>
  <c r="Q22" i="48" s="1"/>
  <c r="P15" i="48"/>
  <c r="P20" i="48" s="1"/>
  <c r="P22" i="48" s="1"/>
  <c r="O15" i="48"/>
  <c r="O20" i="48" s="1"/>
  <c r="O22" i="48" s="1"/>
  <c r="N15" i="48"/>
  <c r="N20" i="48" s="1"/>
  <c r="N22" i="48" s="1"/>
  <c r="M15" i="48"/>
  <c r="M20" i="48" s="1"/>
  <c r="M22" i="48" s="1"/>
  <c r="L15" i="48"/>
  <c r="L20" i="48" s="1"/>
  <c r="L22" i="48" s="1"/>
  <c r="K15" i="48"/>
  <c r="K20" i="48" s="1"/>
  <c r="K22" i="48" s="1"/>
  <c r="J15" i="48"/>
  <c r="J20" i="48" s="1"/>
  <c r="J22" i="48" s="1"/>
  <c r="I15" i="48"/>
  <c r="I20" i="48" s="1"/>
  <c r="I22" i="48" s="1"/>
  <c r="H15" i="48"/>
  <c r="H20" i="48" s="1"/>
  <c r="H22" i="48" s="1"/>
  <c r="G15" i="48"/>
  <c r="G20" i="48" s="1"/>
  <c r="G22" i="48" s="1"/>
  <c r="F15" i="48"/>
  <c r="F20" i="48" s="1"/>
  <c r="F22" i="48" s="1"/>
  <c r="E15" i="48"/>
  <c r="E20" i="48" s="1"/>
  <c r="E22" i="48" s="1"/>
  <c r="D15" i="48"/>
  <c r="D20" i="48" s="1"/>
  <c r="D22" i="48" s="1"/>
  <c r="AS20" i="48" l="1"/>
  <c r="AS22" i="48" s="1"/>
  <c r="E126" i="48"/>
  <c r="M126" i="48"/>
  <c r="U126" i="48"/>
  <c r="AC126" i="48"/>
  <c r="AK126" i="48"/>
  <c r="AS126" i="48"/>
  <c r="D126" i="48"/>
  <c r="F126" i="48"/>
  <c r="N126" i="48"/>
  <c r="V126" i="48"/>
  <c r="AD126" i="48"/>
  <c r="AL126" i="48"/>
  <c r="AT126" i="48"/>
  <c r="L126" i="48"/>
  <c r="AB126" i="48"/>
  <c r="G126" i="48"/>
  <c r="O126" i="48"/>
  <c r="W126" i="48"/>
  <c r="AE126" i="48"/>
  <c r="AM126" i="48"/>
  <c r="AU126" i="48"/>
  <c r="AJ126" i="48"/>
  <c r="H126" i="48"/>
  <c r="P126" i="48"/>
  <c r="X126" i="48"/>
  <c r="AF126" i="48"/>
  <c r="AN126" i="48"/>
  <c r="AV126" i="48"/>
  <c r="I126" i="48"/>
  <c r="Q126" i="48"/>
  <c r="Y126" i="48"/>
  <c r="AG126" i="48"/>
  <c r="AO126" i="48"/>
  <c r="AW126" i="48"/>
  <c r="AR126" i="48"/>
  <c r="J126" i="48"/>
  <c r="R126" i="48"/>
  <c r="Z126" i="48"/>
  <c r="AH126" i="48"/>
  <c r="AP126" i="48"/>
  <c r="AX126" i="48"/>
  <c r="T126" i="48"/>
  <c r="K126" i="48"/>
  <c r="S126" i="48"/>
  <c r="AA126" i="48"/>
  <c r="AI126" i="48"/>
  <c r="AQ126" i="48"/>
  <c r="AY126" i="48"/>
  <c r="AR71" i="48"/>
  <c r="AR73" i="48" s="1"/>
  <c r="E71" i="48"/>
  <c r="E73" i="48" s="1"/>
  <c r="M71" i="48"/>
  <c r="M73" i="48" s="1"/>
  <c r="U71" i="48"/>
  <c r="U73" i="48" s="1"/>
  <c r="AC71" i="48"/>
  <c r="AC73" i="48" s="1"/>
  <c r="AK71" i="48"/>
  <c r="AK73" i="48" s="1"/>
  <c r="AS71" i="48"/>
  <c r="AJ71" i="48"/>
  <c r="AJ73" i="48" s="1"/>
  <c r="F71" i="48"/>
  <c r="F73" i="48" s="1"/>
  <c r="N71" i="48"/>
  <c r="N73" i="48" s="1"/>
  <c r="V71" i="48"/>
  <c r="V73" i="48" s="1"/>
  <c r="AD71" i="48"/>
  <c r="AD73" i="48" s="1"/>
  <c r="AL71" i="48"/>
  <c r="AL73" i="48" s="1"/>
  <c r="AT71" i="48"/>
  <c r="AT73" i="48" s="1"/>
  <c r="D71" i="48"/>
  <c r="D73" i="48" s="1"/>
  <c r="D128" i="48" s="1"/>
  <c r="D159" i="48" s="1"/>
  <c r="D162" i="48" s="1"/>
  <c r="G71" i="48"/>
  <c r="G73" i="48" s="1"/>
  <c r="O71" i="48"/>
  <c r="O73" i="48" s="1"/>
  <c r="O128" i="48" s="1"/>
  <c r="O159" i="48" s="1"/>
  <c r="O162" i="48" s="1"/>
  <c r="W71" i="48"/>
  <c r="W73" i="48" s="1"/>
  <c r="AE71" i="48"/>
  <c r="AE73" i="48" s="1"/>
  <c r="AE128" i="48" s="1"/>
  <c r="AE159" i="48" s="1"/>
  <c r="AE162" i="48" s="1"/>
  <c r="AM71" i="48"/>
  <c r="AM73" i="48" s="1"/>
  <c r="AM128" i="48" s="1"/>
  <c r="AM159" i="48" s="1"/>
  <c r="AM162" i="48" s="1"/>
  <c r="AU71" i="48"/>
  <c r="AU73" i="48" s="1"/>
  <c r="H71" i="48"/>
  <c r="H73" i="48" s="1"/>
  <c r="P71" i="48"/>
  <c r="P73" i="48" s="1"/>
  <c r="X71" i="48"/>
  <c r="X73" i="48" s="1"/>
  <c r="AF71" i="48"/>
  <c r="AF73" i="48" s="1"/>
  <c r="AF128" i="48" s="1"/>
  <c r="AF159" i="48" s="1"/>
  <c r="AF162" i="48" s="1"/>
  <c r="AN71" i="48"/>
  <c r="AN73" i="48" s="1"/>
  <c r="AV71" i="48"/>
  <c r="AV73" i="48" s="1"/>
  <c r="L71" i="48"/>
  <c r="L73" i="48" s="1"/>
  <c r="I71" i="48"/>
  <c r="I73" i="48" s="1"/>
  <c r="Q71" i="48"/>
  <c r="Q73" i="48" s="1"/>
  <c r="Y71" i="48"/>
  <c r="Y73" i="48" s="1"/>
  <c r="AG71" i="48"/>
  <c r="AG73" i="48" s="1"/>
  <c r="AO71" i="48"/>
  <c r="AO73" i="48" s="1"/>
  <c r="AW71" i="48"/>
  <c r="AW73" i="48" s="1"/>
  <c r="AW128" i="48" s="1"/>
  <c r="AW159" i="48" s="1"/>
  <c r="AW162" i="48" s="1"/>
  <c r="AB71" i="48"/>
  <c r="AB73" i="48" s="1"/>
  <c r="J71" i="48"/>
  <c r="J73" i="48" s="1"/>
  <c r="J128" i="48" s="1"/>
  <c r="J159" i="48" s="1"/>
  <c r="J162" i="48" s="1"/>
  <c r="R71" i="48"/>
  <c r="R73" i="48" s="1"/>
  <c r="Z71" i="48"/>
  <c r="Z73" i="48" s="1"/>
  <c r="AH71" i="48"/>
  <c r="AH73" i="48" s="1"/>
  <c r="AP71" i="48"/>
  <c r="AP73" i="48" s="1"/>
  <c r="AX71" i="48"/>
  <c r="AX73" i="48" s="1"/>
  <c r="T71" i="48"/>
  <c r="T73" i="48" s="1"/>
  <c r="T128" i="48" s="1"/>
  <c r="T159" i="48" s="1"/>
  <c r="T162" i="48" s="1"/>
  <c r="K71" i="48"/>
  <c r="K73" i="48" s="1"/>
  <c r="K128" i="48" s="1"/>
  <c r="K159" i="48" s="1"/>
  <c r="K162" i="48" s="1"/>
  <c r="S71" i="48"/>
  <c r="S73" i="48" s="1"/>
  <c r="S128" i="48" s="1"/>
  <c r="S159" i="48" s="1"/>
  <c r="S162" i="48" s="1"/>
  <c r="AA71" i="48"/>
  <c r="AA73" i="48" s="1"/>
  <c r="AI71" i="48"/>
  <c r="AI73" i="48" s="1"/>
  <c r="AQ71" i="48"/>
  <c r="AQ73" i="48" s="1"/>
  <c r="AY71" i="48"/>
  <c r="AY73" i="48" s="1"/>
  <c r="AD128" i="48" l="1"/>
  <c r="AD159" i="48" s="1"/>
  <c r="AD162" i="48" s="1"/>
  <c r="R128" i="48"/>
  <c r="R159" i="48" s="1"/>
  <c r="R162" i="48" s="1"/>
  <c r="AU128" i="48"/>
  <c r="AU159" i="48" s="1"/>
  <c r="AU162" i="48" s="1"/>
  <c r="AA128" i="48"/>
  <c r="AA159" i="48" s="1"/>
  <c r="AA162" i="48" s="1"/>
  <c r="AI128" i="48"/>
  <c r="AI159" i="48" s="1"/>
  <c r="AI162" i="48" s="1"/>
  <c r="AL128" i="48"/>
  <c r="AL159" i="48" s="1"/>
  <c r="AL162" i="48" s="1"/>
  <c r="Q128" i="48"/>
  <c r="Q159" i="48" s="1"/>
  <c r="Q162" i="48" s="1"/>
  <c r="AS73" i="48"/>
  <c r="AS128" i="48" s="1"/>
  <c r="AS159" i="48" s="1"/>
  <c r="AS162" i="48" s="1"/>
  <c r="AC128" i="48"/>
  <c r="AC159" i="48" s="1"/>
  <c r="AC162" i="48" s="1"/>
  <c r="AV128" i="48"/>
  <c r="AV159" i="48" s="1"/>
  <c r="AV162" i="48" s="1"/>
  <c r="U128" i="48"/>
  <c r="U159" i="48" s="1"/>
  <c r="U162" i="48" s="1"/>
  <c r="AN128" i="48"/>
  <c r="AN159" i="48" s="1"/>
  <c r="AN162" i="48" s="1"/>
  <c r="AR128" i="48"/>
  <c r="AR159" i="48" s="1"/>
  <c r="AR162" i="48" s="1"/>
  <c r="V128" i="48"/>
  <c r="V159" i="48" s="1"/>
  <c r="V162" i="48" s="1"/>
  <c r="M128" i="48"/>
  <c r="M159" i="48" s="1"/>
  <c r="M162" i="48" s="1"/>
  <c r="L128" i="48"/>
  <c r="L159" i="48" s="1"/>
  <c r="L162" i="48" s="1"/>
  <c r="X128" i="48"/>
  <c r="X159" i="48" s="1"/>
  <c r="X162" i="48" s="1"/>
  <c r="AP128" i="48"/>
  <c r="AP159" i="48" s="1"/>
  <c r="AP162" i="48" s="1"/>
  <c r="I128" i="48"/>
  <c r="I159" i="48" s="1"/>
  <c r="I162" i="48" s="1"/>
  <c r="AK128" i="48"/>
  <c r="AK159" i="48" s="1"/>
  <c r="AK162" i="48" s="1"/>
  <c r="AX128" i="48"/>
  <c r="AX159" i="48" s="1"/>
  <c r="AX162" i="48" s="1"/>
  <c r="AO128" i="48"/>
  <c r="AO159" i="48" s="1"/>
  <c r="AO162" i="48" s="1"/>
  <c r="N128" i="48"/>
  <c r="N159" i="48" s="1"/>
  <c r="N162" i="48" s="1"/>
  <c r="E128" i="48"/>
  <c r="E159" i="48" s="1"/>
  <c r="E162" i="48" s="1"/>
  <c r="AG128" i="48"/>
  <c r="AG159" i="48" s="1"/>
  <c r="AG162" i="48" s="1"/>
  <c r="Y128" i="48"/>
  <c r="Y159" i="48" s="1"/>
  <c r="Y162" i="48" s="1"/>
  <c r="P128" i="48"/>
  <c r="P159" i="48" s="1"/>
  <c r="P162" i="48" s="1"/>
  <c r="AY128" i="48"/>
  <c r="AY159" i="48" s="1"/>
  <c r="AY162" i="48" s="1"/>
  <c r="G128" i="48"/>
  <c r="G159" i="48" s="1"/>
  <c r="G162" i="48" s="1"/>
  <c r="F128" i="48"/>
  <c r="F159" i="48" s="1"/>
  <c r="F162" i="48" s="1"/>
  <c r="H128" i="48"/>
  <c r="H159" i="48" s="1"/>
  <c r="H162" i="48" s="1"/>
  <c r="AQ128" i="48"/>
  <c r="AQ159" i="48" s="1"/>
  <c r="AQ162" i="48" s="1"/>
  <c r="AH128" i="48"/>
  <c r="AH159" i="48" s="1"/>
  <c r="AH162" i="48" s="1"/>
  <c r="AB128" i="48"/>
  <c r="AB159" i="48" s="1"/>
  <c r="AB162" i="48" s="1"/>
  <c r="W128" i="48"/>
  <c r="W159" i="48" s="1"/>
  <c r="W162" i="48" s="1"/>
  <c r="AT128" i="48"/>
  <c r="AT159" i="48" s="1"/>
  <c r="AT162" i="48" s="1"/>
  <c r="AJ128" i="48"/>
  <c r="AJ159" i="48" s="1"/>
  <c r="AJ162" i="48" s="1"/>
  <c r="Z128" i="48"/>
  <c r="Z159" i="48" s="1"/>
  <c r="Z162" i="48" s="1"/>
  <c r="D15" i="46" l="1"/>
  <c r="AY135" i="46"/>
  <c r="AX135" i="46"/>
  <c r="AW135" i="46"/>
  <c r="AV135" i="46"/>
  <c r="AU135" i="46"/>
  <c r="AT135" i="46"/>
  <c r="AS135" i="46"/>
  <c r="AR135" i="46"/>
  <c r="AQ135" i="46"/>
  <c r="AP135" i="46"/>
  <c r="AO135" i="46"/>
  <c r="AN135" i="46"/>
  <c r="AM135" i="46"/>
  <c r="AL135" i="46"/>
  <c r="AK135" i="46"/>
  <c r="AJ135" i="46"/>
  <c r="AI135" i="46"/>
  <c r="AH135" i="46"/>
  <c r="AG135" i="46"/>
  <c r="AF135" i="46"/>
  <c r="AE135" i="46"/>
  <c r="AD135" i="46"/>
  <c r="AC135" i="46"/>
  <c r="AB135" i="46"/>
  <c r="AA135" i="46"/>
  <c r="Z135" i="46"/>
  <c r="Y135" i="46"/>
  <c r="X135" i="46"/>
  <c r="W135" i="46"/>
  <c r="V135" i="46"/>
  <c r="U135" i="46"/>
  <c r="T135" i="46"/>
  <c r="S135" i="46"/>
  <c r="R135" i="46"/>
  <c r="Q135" i="46"/>
  <c r="P135" i="46"/>
  <c r="O135" i="46"/>
  <c r="N135" i="46"/>
  <c r="M135" i="46"/>
  <c r="L135" i="46"/>
  <c r="K135" i="46"/>
  <c r="J135" i="46"/>
  <c r="I135" i="46"/>
  <c r="H135" i="46"/>
  <c r="G135" i="46"/>
  <c r="F135" i="46"/>
  <c r="E135" i="46"/>
  <c r="D135" i="46"/>
  <c r="AY131" i="46"/>
  <c r="AX131" i="46"/>
  <c r="AW131" i="46"/>
  <c r="AV131" i="46"/>
  <c r="AU131" i="46"/>
  <c r="AT131" i="46"/>
  <c r="AS131" i="46"/>
  <c r="AR131" i="46"/>
  <c r="AQ131" i="46"/>
  <c r="AP131" i="46"/>
  <c r="AO131" i="46"/>
  <c r="AN131" i="46"/>
  <c r="AM131" i="46"/>
  <c r="AL131" i="46"/>
  <c r="AK131" i="46"/>
  <c r="AJ131" i="46"/>
  <c r="AI131" i="46"/>
  <c r="AH131" i="46"/>
  <c r="AG131" i="46"/>
  <c r="AF131" i="46"/>
  <c r="AE131" i="46"/>
  <c r="AD131" i="46"/>
  <c r="AC131" i="46"/>
  <c r="AB131" i="46"/>
  <c r="AA131" i="46"/>
  <c r="Z131" i="46"/>
  <c r="Y131" i="46"/>
  <c r="X131" i="46"/>
  <c r="W131" i="46"/>
  <c r="V131" i="46"/>
  <c r="U131" i="46"/>
  <c r="T131" i="46"/>
  <c r="S131" i="46"/>
  <c r="R131" i="46"/>
  <c r="Q131" i="46"/>
  <c r="P131" i="46"/>
  <c r="O131" i="46"/>
  <c r="N131" i="46"/>
  <c r="M131" i="46"/>
  <c r="L131" i="46"/>
  <c r="K131" i="46"/>
  <c r="J131" i="46"/>
  <c r="I131" i="46"/>
  <c r="H131" i="46"/>
  <c r="G131" i="46"/>
  <c r="F131" i="46"/>
  <c r="E131" i="46"/>
  <c r="D131" i="46"/>
  <c r="AY127" i="46"/>
  <c r="AX127" i="46"/>
  <c r="AW127" i="46"/>
  <c r="AV127" i="46"/>
  <c r="AU127" i="46"/>
  <c r="AT127" i="46"/>
  <c r="AS127" i="46"/>
  <c r="AR127" i="46"/>
  <c r="AQ127" i="46"/>
  <c r="AP127" i="46"/>
  <c r="AO127" i="46"/>
  <c r="AN127" i="46"/>
  <c r="AM127" i="46"/>
  <c r="AL127" i="46"/>
  <c r="AK127" i="46"/>
  <c r="AJ127" i="46"/>
  <c r="AI127" i="46"/>
  <c r="AH127" i="46"/>
  <c r="AG127" i="46"/>
  <c r="AF127" i="46"/>
  <c r="AE127" i="46"/>
  <c r="AD127" i="46"/>
  <c r="AC127" i="46"/>
  <c r="AB127" i="46"/>
  <c r="AA127" i="46"/>
  <c r="Z127" i="46"/>
  <c r="Y127" i="46"/>
  <c r="X127" i="46"/>
  <c r="W127" i="46"/>
  <c r="V127" i="46"/>
  <c r="U127" i="46"/>
  <c r="T127" i="46"/>
  <c r="S127" i="46"/>
  <c r="R127" i="46"/>
  <c r="Q127" i="46"/>
  <c r="P127" i="46"/>
  <c r="O127" i="46"/>
  <c r="N127" i="46"/>
  <c r="M127" i="46"/>
  <c r="L127" i="46"/>
  <c r="K127" i="46"/>
  <c r="J127" i="46"/>
  <c r="I127" i="46"/>
  <c r="H127" i="46"/>
  <c r="G127" i="46"/>
  <c r="F127" i="46"/>
  <c r="E127" i="46"/>
  <c r="D127" i="46"/>
  <c r="AY123" i="46"/>
  <c r="AX123" i="46"/>
  <c r="AW123" i="46"/>
  <c r="AV123" i="46"/>
  <c r="AU123" i="46"/>
  <c r="AT123" i="46"/>
  <c r="AS123" i="46"/>
  <c r="AR123" i="46"/>
  <c r="AQ123" i="46"/>
  <c r="AP123" i="46"/>
  <c r="AO123" i="46"/>
  <c r="AN123" i="46"/>
  <c r="AM123" i="46"/>
  <c r="AL123" i="46"/>
  <c r="AK123" i="46"/>
  <c r="AJ123" i="46"/>
  <c r="AI123" i="46"/>
  <c r="AH123" i="46"/>
  <c r="AG123" i="46"/>
  <c r="AF123" i="46"/>
  <c r="AE123" i="46"/>
  <c r="AD123" i="46"/>
  <c r="AC123" i="46"/>
  <c r="AB123" i="46"/>
  <c r="AA123" i="46"/>
  <c r="Z123" i="46"/>
  <c r="Y123" i="46"/>
  <c r="X123" i="46"/>
  <c r="W123" i="46"/>
  <c r="V123" i="46"/>
  <c r="U123" i="46"/>
  <c r="T123" i="46"/>
  <c r="S123" i="46"/>
  <c r="R123" i="46"/>
  <c r="Q123" i="46"/>
  <c r="P123" i="46"/>
  <c r="O123" i="46"/>
  <c r="N123" i="46"/>
  <c r="M123" i="46"/>
  <c r="L123" i="46"/>
  <c r="K123" i="46"/>
  <c r="J123" i="46"/>
  <c r="I123" i="46"/>
  <c r="H123" i="46"/>
  <c r="G123" i="46"/>
  <c r="F123" i="46"/>
  <c r="E123" i="46"/>
  <c r="D123" i="46"/>
  <c r="AY119" i="46"/>
  <c r="AX119" i="46"/>
  <c r="AW119" i="46"/>
  <c r="AV119" i="46"/>
  <c r="AU119" i="46"/>
  <c r="AT119" i="46"/>
  <c r="AS119" i="46"/>
  <c r="AR119" i="46"/>
  <c r="AQ119" i="46"/>
  <c r="AP119" i="46"/>
  <c r="AO119" i="46"/>
  <c r="AN119" i="46"/>
  <c r="AM119" i="46"/>
  <c r="AL119" i="46"/>
  <c r="AK119" i="46"/>
  <c r="AJ119" i="46"/>
  <c r="AI119" i="46"/>
  <c r="AH119" i="46"/>
  <c r="AG119" i="46"/>
  <c r="AF119" i="46"/>
  <c r="AE119" i="46"/>
  <c r="AD119" i="46"/>
  <c r="AC119" i="46"/>
  <c r="AB119" i="46"/>
  <c r="AA119" i="46"/>
  <c r="Z119" i="46"/>
  <c r="Y119" i="46"/>
  <c r="X119" i="46"/>
  <c r="W119" i="46"/>
  <c r="V119" i="46"/>
  <c r="U119" i="46"/>
  <c r="T119" i="46"/>
  <c r="S119" i="46"/>
  <c r="R119" i="46"/>
  <c r="Q119" i="46"/>
  <c r="P119" i="46"/>
  <c r="O119" i="46"/>
  <c r="N119" i="46"/>
  <c r="M119" i="46"/>
  <c r="L119" i="46"/>
  <c r="K119" i="46"/>
  <c r="J119" i="46"/>
  <c r="I119" i="46"/>
  <c r="H119" i="46"/>
  <c r="G119" i="46"/>
  <c r="F119" i="46"/>
  <c r="E119" i="46"/>
  <c r="D119" i="46"/>
  <c r="AY115" i="46"/>
  <c r="AX115" i="46"/>
  <c r="AW115" i="46"/>
  <c r="AV115" i="46"/>
  <c r="AU115" i="46"/>
  <c r="AT115" i="46"/>
  <c r="AS115" i="46"/>
  <c r="AR115" i="46"/>
  <c r="AQ115" i="46"/>
  <c r="AP115" i="46"/>
  <c r="AO115" i="46"/>
  <c r="AN115" i="46"/>
  <c r="AM115" i="46"/>
  <c r="AL115" i="46"/>
  <c r="AK115" i="46"/>
  <c r="AJ115" i="46"/>
  <c r="AI115" i="46"/>
  <c r="AH115" i="46"/>
  <c r="AG115" i="46"/>
  <c r="AF115" i="46"/>
  <c r="AE115" i="46"/>
  <c r="AD115" i="46"/>
  <c r="AC115" i="46"/>
  <c r="AB115" i="46"/>
  <c r="AA115" i="46"/>
  <c r="Z115" i="46"/>
  <c r="Y115" i="46"/>
  <c r="X115" i="46"/>
  <c r="W115" i="46"/>
  <c r="V115" i="46"/>
  <c r="U115" i="46"/>
  <c r="T115" i="46"/>
  <c r="S115" i="46"/>
  <c r="R115" i="46"/>
  <c r="Q115" i="46"/>
  <c r="P115" i="46"/>
  <c r="O115" i="46"/>
  <c r="N115" i="46"/>
  <c r="M115" i="46"/>
  <c r="L115" i="46"/>
  <c r="K115" i="46"/>
  <c r="J115" i="46"/>
  <c r="I115" i="46"/>
  <c r="H115" i="46"/>
  <c r="G115" i="46"/>
  <c r="F115" i="46"/>
  <c r="E115" i="46"/>
  <c r="D115" i="46"/>
  <c r="AY107" i="46"/>
  <c r="AX107" i="46"/>
  <c r="AW107" i="46"/>
  <c r="AV107" i="46"/>
  <c r="AU107" i="46"/>
  <c r="AT107" i="46"/>
  <c r="AS107" i="46"/>
  <c r="AR107" i="46"/>
  <c r="AQ107" i="46"/>
  <c r="AP107" i="46"/>
  <c r="AO107" i="46"/>
  <c r="AN107" i="46"/>
  <c r="AM107" i="46"/>
  <c r="AL107" i="46"/>
  <c r="AK107" i="46"/>
  <c r="AJ107" i="46"/>
  <c r="AI107" i="46"/>
  <c r="AH107" i="46"/>
  <c r="AG107" i="46"/>
  <c r="AF107" i="46"/>
  <c r="AE107" i="46"/>
  <c r="AD107" i="46"/>
  <c r="AC107" i="46"/>
  <c r="AB107" i="46"/>
  <c r="AA107" i="46"/>
  <c r="Z107" i="46"/>
  <c r="Y107" i="46"/>
  <c r="X107" i="46"/>
  <c r="W107" i="46"/>
  <c r="V107" i="46"/>
  <c r="U107" i="46"/>
  <c r="T107" i="46"/>
  <c r="S107" i="46"/>
  <c r="R107" i="46"/>
  <c r="Q107" i="46"/>
  <c r="P107" i="46"/>
  <c r="O107" i="46"/>
  <c r="N107" i="46"/>
  <c r="M107" i="46"/>
  <c r="L107" i="46"/>
  <c r="K107" i="46"/>
  <c r="J107" i="46"/>
  <c r="I107" i="46"/>
  <c r="H107" i="46"/>
  <c r="G107" i="46"/>
  <c r="F107" i="46"/>
  <c r="E107" i="46"/>
  <c r="D107" i="46"/>
  <c r="AY103" i="46"/>
  <c r="AX103" i="46"/>
  <c r="AW103" i="46"/>
  <c r="AV103" i="46"/>
  <c r="AU103" i="46"/>
  <c r="AT103" i="46"/>
  <c r="AS103" i="46"/>
  <c r="AR103" i="46"/>
  <c r="AQ103" i="46"/>
  <c r="AP103" i="46"/>
  <c r="AO103" i="46"/>
  <c r="AN103" i="46"/>
  <c r="AM103" i="46"/>
  <c r="AL103" i="46"/>
  <c r="AK103" i="46"/>
  <c r="AJ103" i="46"/>
  <c r="AI103" i="46"/>
  <c r="AH103" i="46"/>
  <c r="AG103" i="46"/>
  <c r="AF103" i="46"/>
  <c r="AE103" i="46"/>
  <c r="AD103" i="46"/>
  <c r="AC103" i="46"/>
  <c r="AB103" i="46"/>
  <c r="AA103" i="46"/>
  <c r="Z103" i="46"/>
  <c r="Y103" i="46"/>
  <c r="X103" i="46"/>
  <c r="W103" i="46"/>
  <c r="V103" i="46"/>
  <c r="U103" i="46"/>
  <c r="T103" i="46"/>
  <c r="S103" i="46"/>
  <c r="R103" i="46"/>
  <c r="Q103" i="46"/>
  <c r="P103" i="46"/>
  <c r="O103" i="46"/>
  <c r="N103" i="46"/>
  <c r="M103" i="46"/>
  <c r="L103" i="46"/>
  <c r="K103" i="46"/>
  <c r="J103" i="46"/>
  <c r="I103" i="46"/>
  <c r="H103" i="46"/>
  <c r="G103" i="46"/>
  <c r="F103" i="46"/>
  <c r="E103" i="46"/>
  <c r="D103" i="46"/>
  <c r="AY99" i="46"/>
  <c r="AX99" i="46"/>
  <c r="AW99" i="46"/>
  <c r="AV99" i="46"/>
  <c r="AU99" i="46"/>
  <c r="AT99" i="46"/>
  <c r="AS99" i="46"/>
  <c r="AR99" i="46"/>
  <c r="AQ99" i="46"/>
  <c r="AP99" i="46"/>
  <c r="AO99" i="46"/>
  <c r="AN99" i="46"/>
  <c r="AM99" i="46"/>
  <c r="AL99" i="46"/>
  <c r="AK99" i="46"/>
  <c r="AJ99" i="46"/>
  <c r="AI99" i="46"/>
  <c r="AH99" i="46"/>
  <c r="AG99" i="46"/>
  <c r="AF99" i="46"/>
  <c r="AE99" i="46"/>
  <c r="AD99" i="46"/>
  <c r="AC99" i="46"/>
  <c r="AB99" i="46"/>
  <c r="AA99" i="46"/>
  <c r="Z99" i="46"/>
  <c r="Y99" i="46"/>
  <c r="X99" i="46"/>
  <c r="W99" i="46"/>
  <c r="V99" i="46"/>
  <c r="U99" i="46"/>
  <c r="T99" i="46"/>
  <c r="S99" i="46"/>
  <c r="R99" i="46"/>
  <c r="Q99" i="46"/>
  <c r="P99" i="46"/>
  <c r="O99" i="46"/>
  <c r="N99" i="46"/>
  <c r="M99" i="46"/>
  <c r="L99" i="46"/>
  <c r="K99" i="46"/>
  <c r="J99" i="46"/>
  <c r="I99" i="46"/>
  <c r="H99" i="46"/>
  <c r="G99" i="46"/>
  <c r="F99" i="46"/>
  <c r="E99" i="46"/>
  <c r="D99" i="46"/>
  <c r="AY95" i="46"/>
  <c r="AX95" i="46"/>
  <c r="AW95" i="46"/>
  <c r="AV95" i="46"/>
  <c r="AU95" i="46"/>
  <c r="AT95" i="46"/>
  <c r="AS95" i="46"/>
  <c r="AR95" i="46"/>
  <c r="AQ95" i="46"/>
  <c r="AP95" i="46"/>
  <c r="AO95" i="46"/>
  <c r="AN95" i="46"/>
  <c r="AM95" i="46"/>
  <c r="AL95" i="46"/>
  <c r="AK95" i="46"/>
  <c r="AJ95" i="46"/>
  <c r="AI95" i="46"/>
  <c r="AH95" i="46"/>
  <c r="AG95" i="46"/>
  <c r="AF95" i="46"/>
  <c r="AE95" i="46"/>
  <c r="AD95" i="46"/>
  <c r="AC95" i="46"/>
  <c r="AB95" i="46"/>
  <c r="AA95" i="46"/>
  <c r="Z95" i="46"/>
  <c r="Y95" i="46"/>
  <c r="X95" i="46"/>
  <c r="W95" i="46"/>
  <c r="V95" i="46"/>
  <c r="U95" i="46"/>
  <c r="T95" i="46"/>
  <c r="S95" i="46"/>
  <c r="R95" i="46"/>
  <c r="Q95" i="46"/>
  <c r="P95" i="46"/>
  <c r="O95" i="46"/>
  <c r="N95" i="46"/>
  <c r="M95" i="46"/>
  <c r="L95" i="46"/>
  <c r="K95" i="46"/>
  <c r="J95" i="46"/>
  <c r="I95" i="46"/>
  <c r="H95" i="46"/>
  <c r="G95" i="46"/>
  <c r="F95" i="46"/>
  <c r="E95" i="46"/>
  <c r="D95" i="46"/>
  <c r="AY91" i="46"/>
  <c r="AX91" i="46"/>
  <c r="AW91" i="46"/>
  <c r="AV91" i="46"/>
  <c r="AU91" i="46"/>
  <c r="AT91" i="46"/>
  <c r="AS91" i="46"/>
  <c r="AR91" i="46"/>
  <c r="AQ91" i="46"/>
  <c r="AP91" i="46"/>
  <c r="AO91" i="46"/>
  <c r="AN91" i="46"/>
  <c r="AM91" i="46"/>
  <c r="AL91" i="46"/>
  <c r="AK91" i="46"/>
  <c r="AJ91" i="46"/>
  <c r="AI91" i="46"/>
  <c r="AH91" i="46"/>
  <c r="AG91" i="46"/>
  <c r="AF91" i="46"/>
  <c r="AE91" i="46"/>
  <c r="AD91" i="46"/>
  <c r="AC91" i="46"/>
  <c r="AB91" i="46"/>
  <c r="AA91" i="46"/>
  <c r="Z91" i="46"/>
  <c r="Y91" i="46"/>
  <c r="X91" i="46"/>
  <c r="W91" i="46"/>
  <c r="V91" i="46"/>
  <c r="U91" i="46"/>
  <c r="T91" i="46"/>
  <c r="S91" i="46"/>
  <c r="R91" i="46"/>
  <c r="Q91" i="46"/>
  <c r="P91" i="46"/>
  <c r="O91" i="46"/>
  <c r="N91" i="46"/>
  <c r="M91" i="46"/>
  <c r="L91" i="46"/>
  <c r="K91" i="46"/>
  <c r="J91" i="46"/>
  <c r="I91" i="46"/>
  <c r="H91" i="46"/>
  <c r="G91" i="46"/>
  <c r="F91" i="46"/>
  <c r="E91" i="46"/>
  <c r="D91" i="46"/>
  <c r="AY87" i="46"/>
  <c r="AX87" i="46"/>
  <c r="AW87" i="46"/>
  <c r="AV87" i="46"/>
  <c r="AU87" i="46"/>
  <c r="AT87" i="46"/>
  <c r="AS87" i="46"/>
  <c r="AR87" i="46"/>
  <c r="AQ87" i="46"/>
  <c r="AP87" i="46"/>
  <c r="AO87" i="46"/>
  <c r="AN87" i="46"/>
  <c r="AM87" i="46"/>
  <c r="AL87" i="46"/>
  <c r="AK87" i="46"/>
  <c r="AJ87" i="46"/>
  <c r="AI87" i="46"/>
  <c r="AH87" i="46"/>
  <c r="AG87" i="46"/>
  <c r="AF87" i="46"/>
  <c r="AE87" i="46"/>
  <c r="AD87" i="46"/>
  <c r="AC87" i="46"/>
  <c r="AB87" i="46"/>
  <c r="AA87" i="46"/>
  <c r="Z87" i="46"/>
  <c r="Y87" i="46"/>
  <c r="X87" i="46"/>
  <c r="W87" i="46"/>
  <c r="V87" i="46"/>
  <c r="U87" i="46"/>
  <c r="T87" i="46"/>
  <c r="S87" i="46"/>
  <c r="R87" i="46"/>
  <c r="Q87" i="46"/>
  <c r="P87" i="46"/>
  <c r="O87" i="46"/>
  <c r="N87" i="46"/>
  <c r="M87" i="46"/>
  <c r="L87" i="46"/>
  <c r="K87" i="46"/>
  <c r="J87" i="46"/>
  <c r="I87" i="46"/>
  <c r="H87" i="46"/>
  <c r="G87" i="46"/>
  <c r="F87" i="46"/>
  <c r="E87" i="46"/>
  <c r="D87" i="46"/>
  <c r="AY83" i="46"/>
  <c r="AX83" i="46"/>
  <c r="AW83" i="46"/>
  <c r="AV83" i="46"/>
  <c r="AU83" i="46"/>
  <c r="AT83" i="46"/>
  <c r="AS83" i="46"/>
  <c r="AR83" i="46"/>
  <c r="AQ83" i="46"/>
  <c r="AP83" i="46"/>
  <c r="AO83" i="46"/>
  <c r="AN83" i="46"/>
  <c r="AM83" i="46"/>
  <c r="AL83" i="46"/>
  <c r="AK83" i="46"/>
  <c r="AJ83" i="46"/>
  <c r="AI83" i="46"/>
  <c r="AH83" i="46"/>
  <c r="AG83" i="46"/>
  <c r="AF83" i="46"/>
  <c r="AE83" i="46"/>
  <c r="AD83" i="46"/>
  <c r="AC83" i="46"/>
  <c r="AB83" i="46"/>
  <c r="AA83" i="46"/>
  <c r="Z83" i="46"/>
  <c r="Y83" i="46"/>
  <c r="X83" i="46"/>
  <c r="W83" i="46"/>
  <c r="V83" i="46"/>
  <c r="U83" i="46"/>
  <c r="T83" i="46"/>
  <c r="S83" i="46"/>
  <c r="R83" i="46"/>
  <c r="Q83" i="46"/>
  <c r="P83" i="46"/>
  <c r="O83" i="46"/>
  <c r="N83" i="46"/>
  <c r="M83" i="46"/>
  <c r="L83" i="46"/>
  <c r="K83" i="46"/>
  <c r="J83" i="46"/>
  <c r="I83" i="46"/>
  <c r="H83" i="46"/>
  <c r="G83" i="46"/>
  <c r="F83" i="46"/>
  <c r="E83" i="46"/>
  <c r="D83" i="46"/>
  <c r="AY79" i="46"/>
  <c r="AX79" i="46"/>
  <c r="AW79" i="46"/>
  <c r="AV79" i="46"/>
  <c r="AU79" i="46"/>
  <c r="AT79" i="46"/>
  <c r="AS79" i="46"/>
  <c r="AR79" i="46"/>
  <c r="AQ79" i="46"/>
  <c r="AP79" i="46"/>
  <c r="AO79" i="46"/>
  <c r="AN79" i="46"/>
  <c r="AM79" i="46"/>
  <c r="AL79" i="46"/>
  <c r="AK79" i="46"/>
  <c r="AJ79" i="46"/>
  <c r="AI79" i="46"/>
  <c r="AH79" i="46"/>
  <c r="AG79" i="46"/>
  <c r="AF79" i="46"/>
  <c r="AE79" i="46"/>
  <c r="AD79" i="46"/>
  <c r="AC79" i="46"/>
  <c r="AB79" i="46"/>
  <c r="AA79" i="46"/>
  <c r="Z79" i="46"/>
  <c r="Y79" i="46"/>
  <c r="X79" i="46"/>
  <c r="W79" i="46"/>
  <c r="V79" i="46"/>
  <c r="U79" i="46"/>
  <c r="T79" i="46"/>
  <c r="S79" i="46"/>
  <c r="R79" i="46"/>
  <c r="Q79" i="46"/>
  <c r="P79" i="46"/>
  <c r="O79" i="46"/>
  <c r="N79" i="46"/>
  <c r="M79" i="46"/>
  <c r="L79" i="46"/>
  <c r="K79" i="46"/>
  <c r="J79" i="46"/>
  <c r="I79" i="46"/>
  <c r="H79" i="46"/>
  <c r="G79" i="46"/>
  <c r="F79" i="46"/>
  <c r="E79" i="46"/>
  <c r="D79" i="46"/>
  <c r="AY75" i="46"/>
  <c r="AX75" i="46"/>
  <c r="AW75" i="46"/>
  <c r="AV75" i="46"/>
  <c r="AU75" i="46"/>
  <c r="AT75" i="46"/>
  <c r="AS75" i="46"/>
  <c r="AR75" i="46"/>
  <c r="AQ75" i="46"/>
  <c r="AP75" i="46"/>
  <c r="AO75" i="46"/>
  <c r="AN75" i="46"/>
  <c r="AM75" i="46"/>
  <c r="AL75" i="46"/>
  <c r="AK75" i="46"/>
  <c r="AJ75" i="46"/>
  <c r="AI75" i="46"/>
  <c r="AH75" i="46"/>
  <c r="AG75" i="46"/>
  <c r="AF75" i="46"/>
  <c r="AE75" i="46"/>
  <c r="AD75" i="46"/>
  <c r="AC75" i="46"/>
  <c r="AB75" i="46"/>
  <c r="AA75" i="46"/>
  <c r="Z75" i="46"/>
  <c r="Y75" i="46"/>
  <c r="X75" i="46"/>
  <c r="W75" i="46"/>
  <c r="V75" i="46"/>
  <c r="U75" i="46"/>
  <c r="T75" i="46"/>
  <c r="S75" i="46"/>
  <c r="R75" i="46"/>
  <c r="Q75" i="46"/>
  <c r="P75" i="46"/>
  <c r="O75" i="46"/>
  <c r="N75" i="46"/>
  <c r="M75" i="46"/>
  <c r="L75" i="46"/>
  <c r="K75" i="46"/>
  <c r="J75" i="46"/>
  <c r="I75" i="46"/>
  <c r="H75" i="46"/>
  <c r="G75" i="46"/>
  <c r="F75" i="46"/>
  <c r="E75" i="46"/>
  <c r="D75" i="46"/>
  <c r="AY71" i="46"/>
  <c r="AX71" i="46"/>
  <c r="AW71" i="46"/>
  <c r="AV71" i="46"/>
  <c r="AU71" i="46"/>
  <c r="AT71" i="46"/>
  <c r="AS71" i="46"/>
  <c r="AR71" i="46"/>
  <c r="AQ71" i="46"/>
  <c r="AP71" i="46"/>
  <c r="AO71" i="46"/>
  <c r="AN71" i="46"/>
  <c r="AM71" i="46"/>
  <c r="AL71" i="46"/>
  <c r="AK71" i="46"/>
  <c r="AJ71" i="46"/>
  <c r="AI71" i="46"/>
  <c r="AH71" i="46"/>
  <c r="AG71" i="46"/>
  <c r="AF71" i="46"/>
  <c r="AE71" i="46"/>
  <c r="AD71" i="46"/>
  <c r="AC71" i="46"/>
  <c r="AB71" i="46"/>
  <c r="AA71" i="46"/>
  <c r="Z71" i="46"/>
  <c r="Y71" i="46"/>
  <c r="X71" i="46"/>
  <c r="W71" i="46"/>
  <c r="V71" i="46"/>
  <c r="U71" i="46"/>
  <c r="T71" i="46"/>
  <c r="S71" i="46"/>
  <c r="R71" i="46"/>
  <c r="Q71" i="46"/>
  <c r="P71" i="46"/>
  <c r="O71" i="46"/>
  <c r="N71" i="46"/>
  <c r="M71" i="46"/>
  <c r="L71" i="46"/>
  <c r="K71" i="46"/>
  <c r="J71" i="46"/>
  <c r="I71" i="46"/>
  <c r="H71" i="46"/>
  <c r="G71" i="46"/>
  <c r="F71" i="46"/>
  <c r="E71" i="46"/>
  <c r="D71" i="46"/>
  <c r="AY67" i="46"/>
  <c r="AX67" i="46"/>
  <c r="AW67" i="46"/>
  <c r="AV67" i="46"/>
  <c r="AU67" i="46"/>
  <c r="AT67" i="46"/>
  <c r="AS67" i="46"/>
  <c r="AR67" i="46"/>
  <c r="AQ67" i="46"/>
  <c r="AP67" i="46"/>
  <c r="AO67" i="46"/>
  <c r="AN67" i="46"/>
  <c r="AM67" i="46"/>
  <c r="AL67" i="46"/>
  <c r="AK67" i="46"/>
  <c r="AJ67" i="46"/>
  <c r="AI67" i="46"/>
  <c r="AH67" i="46"/>
  <c r="AG67" i="46"/>
  <c r="AF67" i="46"/>
  <c r="AE67" i="46"/>
  <c r="AD67" i="46"/>
  <c r="AC67" i="46"/>
  <c r="AB67" i="46"/>
  <c r="AA67" i="46"/>
  <c r="Z67" i="46"/>
  <c r="Y67" i="46"/>
  <c r="X67" i="46"/>
  <c r="W67" i="46"/>
  <c r="V67" i="46"/>
  <c r="U67" i="46"/>
  <c r="T67" i="46"/>
  <c r="S67" i="46"/>
  <c r="R67" i="46"/>
  <c r="Q67" i="46"/>
  <c r="P67" i="46"/>
  <c r="O67" i="46"/>
  <c r="N67" i="46"/>
  <c r="M67" i="46"/>
  <c r="L67" i="46"/>
  <c r="K67" i="46"/>
  <c r="J67" i="46"/>
  <c r="I67" i="46"/>
  <c r="H67" i="46"/>
  <c r="G67" i="46"/>
  <c r="F67" i="46"/>
  <c r="E67" i="46"/>
  <c r="D67" i="46"/>
  <c r="AY59" i="46"/>
  <c r="AX59" i="46"/>
  <c r="AW59" i="46"/>
  <c r="AV59" i="46"/>
  <c r="AU59" i="46"/>
  <c r="AT59" i="46"/>
  <c r="AS59" i="46"/>
  <c r="AR59" i="46"/>
  <c r="AQ59" i="46"/>
  <c r="AP59" i="46"/>
  <c r="AO59" i="46"/>
  <c r="AN59" i="46"/>
  <c r="AM59" i="46"/>
  <c r="AL59" i="46"/>
  <c r="AK59" i="46"/>
  <c r="AJ59" i="46"/>
  <c r="AI59" i="46"/>
  <c r="AH59" i="46"/>
  <c r="AG59" i="46"/>
  <c r="AF59" i="46"/>
  <c r="AE59" i="46"/>
  <c r="AD59" i="46"/>
  <c r="AC59" i="46"/>
  <c r="AB59" i="46"/>
  <c r="AA59" i="46"/>
  <c r="Z59" i="46"/>
  <c r="Y59" i="46"/>
  <c r="X59" i="46"/>
  <c r="W59" i="46"/>
  <c r="V59" i="46"/>
  <c r="U59" i="46"/>
  <c r="T59" i="46"/>
  <c r="S59" i="46"/>
  <c r="R59" i="46"/>
  <c r="Q59" i="46"/>
  <c r="P59" i="46"/>
  <c r="O59" i="46"/>
  <c r="N59" i="46"/>
  <c r="M59" i="46"/>
  <c r="L59" i="46"/>
  <c r="K59" i="46"/>
  <c r="J59" i="46"/>
  <c r="I59" i="46"/>
  <c r="H59" i="46"/>
  <c r="G59" i="46"/>
  <c r="F59" i="46"/>
  <c r="E59" i="46"/>
  <c r="D59" i="46"/>
  <c r="AY55" i="46"/>
  <c r="AX55" i="46"/>
  <c r="AW55" i="46"/>
  <c r="AV55" i="46"/>
  <c r="AU55" i="46"/>
  <c r="AT55" i="46"/>
  <c r="AS55" i="46"/>
  <c r="AR55" i="46"/>
  <c r="AQ55" i="46"/>
  <c r="AP55" i="46"/>
  <c r="AO55" i="46"/>
  <c r="AN55" i="46"/>
  <c r="AM55" i="46"/>
  <c r="AL55" i="46"/>
  <c r="AK55" i="46"/>
  <c r="AJ55" i="46"/>
  <c r="AI55" i="46"/>
  <c r="AH55" i="46"/>
  <c r="AG55" i="46"/>
  <c r="AF55" i="46"/>
  <c r="AE55" i="46"/>
  <c r="AD55" i="46"/>
  <c r="AC55" i="46"/>
  <c r="AB55" i="46"/>
  <c r="AA55" i="46"/>
  <c r="Z55" i="46"/>
  <c r="Y55" i="46"/>
  <c r="X55" i="46"/>
  <c r="W55" i="46"/>
  <c r="V55" i="46"/>
  <c r="U55" i="46"/>
  <c r="T55" i="46"/>
  <c r="S55" i="46"/>
  <c r="R55" i="46"/>
  <c r="Q55" i="46"/>
  <c r="P55" i="46"/>
  <c r="O55" i="46"/>
  <c r="N55" i="46"/>
  <c r="M55" i="46"/>
  <c r="L55" i="46"/>
  <c r="K55" i="46"/>
  <c r="J55" i="46"/>
  <c r="I55" i="46"/>
  <c r="H55" i="46"/>
  <c r="G55" i="46"/>
  <c r="F55" i="46"/>
  <c r="E55" i="46"/>
  <c r="D55" i="46"/>
  <c r="AY51" i="46"/>
  <c r="AX51" i="46"/>
  <c r="AW51" i="46"/>
  <c r="AV51" i="46"/>
  <c r="AU51" i="46"/>
  <c r="AT51" i="46"/>
  <c r="AS51" i="46"/>
  <c r="AR51" i="46"/>
  <c r="AQ51" i="46"/>
  <c r="AP51" i="46"/>
  <c r="AO51" i="46"/>
  <c r="AN51" i="46"/>
  <c r="AM51" i="46"/>
  <c r="AL51" i="46"/>
  <c r="AK51" i="46"/>
  <c r="AJ51" i="46"/>
  <c r="AI51" i="46"/>
  <c r="AH51" i="46"/>
  <c r="AG51" i="46"/>
  <c r="AF51" i="46"/>
  <c r="AE51" i="46"/>
  <c r="AD51" i="46"/>
  <c r="AC51" i="46"/>
  <c r="AB51" i="46"/>
  <c r="AA51" i="46"/>
  <c r="Z51" i="46"/>
  <c r="Y51" i="46"/>
  <c r="X51" i="46"/>
  <c r="W51" i="46"/>
  <c r="V51" i="46"/>
  <c r="U51" i="46"/>
  <c r="T51" i="46"/>
  <c r="S51" i="46"/>
  <c r="R51" i="46"/>
  <c r="Q51" i="46"/>
  <c r="P51" i="46"/>
  <c r="O51" i="46"/>
  <c r="N51" i="46"/>
  <c r="M51" i="46"/>
  <c r="L51" i="46"/>
  <c r="K51" i="46"/>
  <c r="J51" i="46"/>
  <c r="I51" i="46"/>
  <c r="H51" i="46"/>
  <c r="G51" i="46"/>
  <c r="F51" i="46"/>
  <c r="E51" i="46"/>
  <c r="D51" i="46"/>
  <c r="AY47" i="46"/>
  <c r="AX47" i="46"/>
  <c r="AW47" i="46"/>
  <c r="AV47" i="46"/>
  <c r="AU47" i="46"/>
  <c r="AT47" i="46"/>
  <c r="AS47" i="46"/>
  <c r="AR47" i="46"/>
  <c r="AQ47" i="46"/>
  <c r="AP47" i="46"/>
  <c r="AO47" i="46"/>
  <c r="AN47" i="46"/>
  <c r="AM47" i="46"/>
  <c r="AL47" i="46"/>
  <c r="AK47" i="46"/>
  <c r="AJ47" i="46"/>
  <c r="AI47" i="46"/>
  <c r="AH47" i="46"/>
  <c r="AG47" i="46"/>
  <c r="AF47" i="46"/>
  <c r="AE47" i="46"/>
  <c r="AD47" i="46"/>
  <c r="AC47" i="46"/>
  <c r="AB47" i="46"/>
  <c r="AA47" i="46"/>
  <c r="Z47" i="46"/>
  <c r="Y47" i="46"/>
  <c r="X47" i="46"/>
  <c r="W47" i="46"/>
  <c r="V47" i="46"/>
  <c r="U47" i="46"/>
  <c r="T47" i="46"/>
  <c r="S47" i="46"/>
  <c r="R47" i="46"/>
  <c r="Q47" i="46"/>
  <c r="P47" i="46"/>
  <c r="O47" i="46"/>
  <c r="N47" i="46"/>
  <c r="M47" i="46"/>
  <c r="L47" i="46"/>
  <c r="K47" i="46"/>
  <c r="J47" i="46"/>
  <c r="I47" i="46"/>
  <c r="H47" i="46"/>
  <c r="G47" i="46"/>
  <c r="F47" i="46"/>
  <c r="E47" i="46"/>
  <c r="D47" i="46"/>
  <c r="AY43" i="46"/>
  <c r="AX43" i="46"/>
  <c r="AW43" i="46"/>
  <c r="AV43" i="46"/>
  <c r="AU43" i="46"/>
  <c r="AT43" i="46"/>
  <c r="AS43" i="46"/>
  <c r="AR43" i="46"/>
  <c r="AQ43" i="46"/>
  <c r="AP43" i="46"/>
  <c r="AO43" i="46"/>
  <c r="AN43" i="46"/>
  <c r="AM43" i="46"/>
  <c r="AL43" i="46"/>
  <c r="AK43" i="46"/>
  <c r="AJ43" i="46"/>
  <c r="AI43" i="46"/>
  <c r="AH43" i="46"/>
  <c r="AG43" i="46"/>
  <c r="AF43" i="46"/>
  <c r="AE43" i="46"/>
  <c r="AD43" i="46"/>
  <c r="AC43" i="46"/>
  <c r="AB43" i="46"/>
  <c r="AA43" i="46"/>
  <c r="Z43" i="46"/>
  <c r="Y43" i="46"/>
  <c r="X43" i="46"/>
  <c r="W43" i="46"/>
  <c r="V43" i="46"/>
  <c r="U43" i="46"/>
  <c r="T43" i="46"/>
  <c r="S43" i="46"/>
  <c r="R43" i="46"/>
  <c r="Q43" i="46"/>
  <c r="P43" i="46"/>
  <c r="O43" i="46"/>
  <c r="N43" i="46"/>
  <c r="M43" i="46"/>
  <c r="L43" i="46"/>
  <c r="K43" i="46"/>
  <c r="J43" i="46"/>
  <c r="I43" i="46"/>
  <c r="H43" i="46"/>
  <c r="G43" i="46"/>
  <c r="F43" i="46"/>
  <c r="E43" i="46"/>
  <c r="D43" i="46"/>
  <c r="AY39" i="46"/>
  <c r="AX39" i="46"/>
  <c r="AW39" i="46"/>
  <c r="AV39" i="46"/>
  <c r="AU39" i="46"/>
  <c r="AT39" i="46"/>
  <c r="AS39" i="46"/>
  <c r="AR39" i="46"/>
  <c r="AQ39" i="46"/>
  <c r="AP39" i="46"/>
  <c r="AO39" i="46"/>
  <c r="AN39" i="46"/>
  <c r="AM39" i="46"/>
  <c r="AL39" i="46"/>
  <c r="AK39" i="46"/>
  <c r="AJ39" i="46"/>
  <c r="AI39" i="46"/>
  <c r="AH39" i="46"/>
  <c r="AG39" i="46"/>
  <c r="AF39" i="46"/>
  <c r="AE39" i="46"/>
  <c r="AD39" i="46"/>
  <c r="AC39" i="46"/>
  <c r="AB39" i="46"/>
  <c r="AA39" i="46"/>
  <c r="Z39" i="46"/>
  <c r="Y39" i="46"/>
  <c r="X39" i="46"/>
  <c r="W39" i="46"/>
  <c r="V39" i="46"/>
  <c r="U39" i="46"/>
  <c r="T39" i="46"/>
  <c r="S39" i="46"/>
  <c r="R39" i="46"/>
  <c r="Q39" i="46"/>
  <c r="P39" i="46"/>
  <c r="O39" i="46"/>
  <c r="N39" i="46"/>
  <c r="M39" i="46"/>
  <c r="L39" i="46"/>
  <c r="K39" i="46"/>
  <c r="J39" i="46"/>
  <c r="I39" i="46"/>
  <c r="H39" i="46"/>
  <c r="G39" i="46"/>
  <c r="F39" i="46"/>
  <c r="E39" i="46"/>
  <c r="D39" i="46"/>
  <c r="AY35" i="46"/>
  <c r="AX35" i="46"/>
  <c r="AW35" i="46"/>
  <c r="AV35" i="46"/>
  <c r="AU35" i="46"/>
  <c r="AT35" i="46"/>
  <c r="AS35" i="46"/>
  <c r="AR35" i="46"/>
  <c r="AQ35" i="46"/>
  <c r="AP35" i="46"/>
  <c r="AO35" i="46"/>
  <c r="AN35" i="46"/>
  <c r="AM35" i="46"/>
  <c r="AL35" i="46"/>
  <c r="AK35" i="46"/>
  <c r="AJ35" i="46"/>
  <c r="AI35" i="46"/>
  <c r="AH35" i="46"/>
  <c r="AG35" i="46"/>
  <c r="AF35" i="46"/>
  <c r="AE35" i="46"/>
  <c r="AD35" i="46"/>
  <c r="AC35" i="46"/>
  <c r="AB35" i="46"/>
  <c r="AA35" i="46"/>
  <c r="Z35" i="46"/>
  <c r="Y35" i="46"/>
  <c r="X35" i="46"/>
  <c r="W35" i="46"/>
  <c r="V35" i="46"/>
  <c r="U35" i="46"/>
  <c r="T35" i="46"/>
  <c r="S35" i="46"/>
  <c r="R35" i="46"/>
  <c r="Q35" i="46"/>
  <c r="P35" i="46"/>
  <c r="O35" i="46"/>
  <c r="N35" i="46"/>
  <c r="M35" i="46"/>
  <c r="L35" i="46"/>
  <c r="K35" i="46"/>
  <c r="J35" i="46"/>
  <c r="I35" i="46"/>
  <c r="H35" i="46"/>
  <c r="G35" i="46"/>
  <c r="F35" i="46"/>
  <c r="E35" i="46"/>
  <c r="D35" i="46"/>
  <c r="AY31" i="46"/>
  <c r="AX31" i="46"/>
  <c r="AW31" i="46"/>
  <c r="AV31" i="46"/>
  <c r="AU31" i="46"/>
  <c r="AT31" i="46"/>
  <c r="AS31" i="46"/>
  <c r="AR31" i="46"/>
  <c r="AQ31" i="46"/>
  <c r="AP31" i="46"/>
  <c r="AO31" i="46"/>
  <c r="AN31" i="46"/>
  <c r="AM31" i="46"/>
  <c r="AL31" i="46"/>
  <c r="AK31" i="46"/>
  <c r="AJ31" i="46"/>
  <c r="AI31" i="46"/>
  <c r="AH31" i="46"/>
  <c r="AG31" i="46"/>
  <c r="AF31" i="46"/>
  <c r="AE31" i="46"/>
  <c r="AD31" i="46"/>
  <c r="AC31" i="46"/>
  <c r="AB31" i="46"/>
  <c r="AA31" i="46"/>
  <c r="Z31" i="46"/>
  <c r="Y31" i="46"/>
  <c r="X31" i="46"/>
  <c r="W31" i="46"/>
  <c r="V31" i="46"/>
  <c r="U31" i="46"/>
  <c r="T31" i="46"/>
  <c r="S31" i="46"/>
  <c r="R31" i="46"/>
  <c r="Q31" i="46"/>
  <c r="P31" i="46"/>
  <c r="O31" i="46"/>
  <c r="N31" i="46"/>
  <c r="M31" i="46"/>
  <c r="L31" i="46"/>
  <c r="K31" i="46"/>
  <c r="J31" i="46"/>
  <c r="I31" i="46"/>
  <c r="H31" i="46"/>
  <c r="G31" i="46"/>
  <c r="F31" i="46"/>
  <c r="E31" i="46"/>
  <c r="D31" i="46"/>
  <c r="AY27" i="46"/>
  <c r="AX27" i="46"/>
  <c r="AW27" i="46"/>
  <c r="AV27" i="46"/>
  <c r="AU27" i="46"/>
  <c r="AT27" i="46"/>
  <c r="AS27" i="46"/>
  <c r="AR27" i="46"/>
  <c r="AQ27" i="46"/>
  <c r="AP27" i="46"/>
  <c r="AO27" i="46"/>
  <c r="AN27" i="46"/>
  <c r="AM27" i="46"/>
  <c r="AL27" i="46"/>
  <c r="AK27" i="46"/>
  <c r="AJ27" i="46"/>
  <c r="AI27" i="46"/>
  <c r="AH27" i="46"/>
  <c r="AG27" i="46"/>
  <c r="AF27" i="46"/>
  <c r="AE27" i="46"/>
  <c r="AD27" i="46"/>
  <c r="AC27" i="46"/>
  <c r="AB27" i="46"/>
  <c r="AA27" i="46"/>
  <c r="Z27" i="46"/>
  <c r="Y27" i="46"/>
  <c r="X27" i="46"/>
  <c r="W27" i="46"/>
  <c r="V27" i="46"/>
  <c r="U27" i="46"/>
  <c r="T27" i="46"/>
  <c r="S27" i="46"/>
  <c r="R27" i="46"/>
  <c r="Q27" i="46"/>
  <c r="P27" i="46"/>
  <c r="O27" i="46"/>
  <c r="N27" i="46"/>
  <c r="M27" i="46"/>
  <c r="L27" i="46"/>
  <c r="K27" i="46"/>
  <c r="J27" i="46"/>
  <c r="I27" i="46"/>
  <c r="H27" i="46"/>
  <c r="G27" i="46"/>
  <c r="F27" i="46"/>
  <c r="E27" i="46"/>
  <c r="D27" i="46"/>
  <c r="AY19" i="46"/>
  <c r="AX19" i="46"/>
  <c r="AW19" i="46"/>
  <c r="AV19" i="46"/>
  <c r="AU19" i="46"/>
  <c r="AT19" i="46"/>
  <c r="AS19" i="46"/>
  <c r="AR19" i="46"/>
  <c r="AQ19" i="46"/>
  <c r="AP19" i="46"/>
  <c r="AO19" i="46"/>
  <c r="AN19" i="46"/>
  <c r="AM19" i="46"/>
  <c r="AL19" i="46"/>
  <c r="AK19" i="46"/>
  <c r="AJ19" i="46"/>
  <c r="AI19" i="46"/>
  <c r="AH19" i="46"/>
  <c r="AG19" i="46"/>
  <c r="AF19" i="46"/>
  <c r="AE19" i="46"/>
  <c r="AD19" i="46"/>
  <c r="AC19" i="46"/>
  <c r="AB19" i="46"/>
  <c r="AA19" i="46"/>
  <c r="Z19" i="46"/>
  <c r="Y19" i="46"/>
  <c r="X19" i="46"/>
  <c r="W19" i="46"/>
  <c r="V19" i="46"/>
  <c r="U19" i="46"/>
  <c r="T19" i="46"/>
  <c r="S19" i="46"/>
  <c r="R19" i="46"/>
  <c r="Q19" i="46"/>
  <c r="P19" i="46"/>
  <c r="O19" i="46"/>
  <c r="N19" i="46"/>
  <c r="M19" i="46"/>
  <c r="L19" i="46"/>
  <c r="K19" i="46"/>
  <c r="J19" i="46"/>
  <c r="I19" i="46"/>
  <c r="H19" i="46"/>
  <c r="G19" i="46"/>
  <c r="F19" i="46"/>
  <c r="E19" i="46"/>
  <c r="D19" i="46"/>
  <c r="AY15" i="46"/>
  <c r="AX15" i="46"/>
  <c r="AW15" i="46"/>
  <c r="AV15" i="46"/>
  <c r="AU15" i="46"/>
  <c r="AT15" i="46"/>
  <c r="AS15" i="46"/>
  <c r="AR15" i="46"/>
  <c r="AR20" i="46" s="1"/>
  <c r="AQ15" i="46"/>
  <c r="AP15" i="46"/>
  <c r="AO15" i="46"/>
  <c r="AN15" i="46"/>
  <c r="AM15" i="46"/>
  <c r="AL15" i="46"/>
  <c r="AK15" i="46"/>
  <c r="AJ15" i="46"/>
  <c r="AI15" i="46"/>
  <c r="AH15" i="46"/>
  <c r="AG15" i="46"/>
  <c r="AF15" i="46"/>
  <c r="AE15" i="46"/>
  <c r="AD15" i="46"/>
  <c r="AC15" i="46"/>
  <c r="AB15" i="46"/>
  <c r="AA15" i="46"/>
  <c r="Z15" i="46"/>
  <c r="Y15" i="46"/>
  <c r="X15" i="46"/>
  <c r="W15" i="46"/>
  <c r="V15" i="46"/>
  <c r="U15" i="46"/>
  <c r="T15" i="46"/>
  <c r="T20" i="46" s="1"/>
  <c r="S15" i="46"/>
  <c r="R15" i="46"/>
  <c r="Q15" i="46"/>
  <c r="P15" i="46"/>
  <c r="O15" i="46"/>
  <c r="N15" i="46"/>
  <c r="M15" i="46"/>
  <c r="L15" i="46"/>
  <c r="L20" i="46" s="1"/>
  <c r="K15" i="46"/>
  <c r="J15" i="46"/>
  <c r="I15" i="46"/>
  <c r="H15" i="46"/>
  <c r="G15" i="46"/>
  <c r="F15" i="46"/>
  <c r="E15" i="46"/>
  <c r="M20" i="46" l="1"/>
  <c r="AC20" i="46"/>
  <c r="AK20" i="46"/>
  <c r="AS20" i="46"/>
  <c r="U20" i="46"/>
  <c r="N20" i="46"/>
  <c r="AT20" i="46"/>
  <c r="F20" i="46"/>
  <c r="V20" i="46"/>
  <c r="AL20" i="46"/>
  <c r="AD20" i="46"/>
  <c r="G20" i="46"/>
  <c r="O20" i="46"/>
  <c r="AE20" i="46"/>
  <c r="AU20" i="46"/>
  <c r="H20" i="46"/>
  <c r="X20" i="46"/>
  <c r="AN20" i="46"/>
  <c r="W20" i="46"/>
  <c r="AM20" i="46"/>
  <c r="P20" i="46"/>
  <c r="AF20" i="46"/>
  <c r="AV20" i="46"/>
  <c r="I20" i="46"/>
  <c r="Q20" i="46"/>
  <c r="Y20" i="46"/>
  <c r="AG20" i="46"/>
  <c r="AO20" i="46"/>
  <c r="AW20" i="46"/>
  <c r="AM60" i="46"/>
  <c r="AJ20" i="46"/>
  <c r="G60" i="46"/>
  <c r="K20" i="46"/>
  <c r="S20" i="46"/>
  <c r="AA20" i="46"/>
  <c r="AI20" i="46"/>
  <c r="AQ20" i="46"/>
  <c r="AY20" i="46"/>
  <c r="I60" i="46"/>
  <c r="AO60" i="46"/>
  <c r="O60" i="46"/>
  <c r="W60" i="46"/>
  <c r="AE60" i="46"/>
  <c r="AU60" i="46"/>
  <c r="D20" i="46"/>
  <c r="AB20" i="46"/>
  <c r="Q60" i="46"/>
  <c r="AW60" i="46"/>
  <c r="Y60" i="46"/>
  <c r="AG60" i="46"/>
  <c r="E20" i="46"/>
  <c r="J108" i="46"/>
  <c r="R108" i="46"/>
  <c r="Z108" i="46"/>
  <c r="AH108" i="46"/>
  <c r="AP108" i="46"/>
  <c r="AX108" i="46"/>
  <c r="F108" i="46"/>
  <c r="N108" i="46"/>
  <c r="V108" i="46"/>
  <c r="AD108" i="46"/>
  <c r="AL108" i="46"/>
  <c r="AT108" i="46"/>
  <c r="K108" i="46"/>
  <c r="S108" i="46"/>
  <c r="AA108" i="46"/>
  <c r="AI108" i="46"/>
  <c r="AQ108" i="46"/>
  <c r="AY108" i="46"/>
  <c r="D108" i="46"/>
  <c r="L108" i="46"/>
  <c r="T108" i="46"/>
  <c r="AB108" i="46"/>
  <c r="AJ108" i="46"/>
  <c r="AR108" i="46"/>
  <c r="H108" i="46"/>
  <c r="P108" i="46"/>
  <c r="X108" i="46"/>
  <c r="AF108" i="46"/>
  <c r="AN108" i="46"/>
  <c r="AV108" i="46"/>
  <c r="G108" i="46"/>
  <c r="O108" i="46"/>
  <c r="W108" i="46"/>
  <c r="AE108" i="46"/>
  <c r="AM108" i="46"/>
  <c r="AU108" i="46"/>
  <c r="F60" i="46"/>
  <c r="N60" i="46"/>
  <c r="V60" i="46"/>
  <c r="AD60" i="46"/>
  <c r="AL60" i="46"/>
  <c r="AT60" i="46"/>
  <c r="J60" i="46"/>
  <c r="R60" i="46"/>
  <c r="Z60" i="46"/>
  <c r="AH60" i="46"/>
  <c r="AP60" i="46"/>
  <c r="AX60" i="46"/>
  <c r="K60" i="46"/>
  <c r="S60" i="46"/>
  <c r="AA60" i="46"/>
  <c r="AI60" i="46"/>
  <c r="AQ60" i="46"/>
  <c r="AY60" i="46"/>
  <c r="E108" i="46"/>
  <c r="M108" i="46"/>
  <c r="U108" i="46"/>
  <c r="AC108" i="46"/>
  <c r="AK108" i="46"/>
  <c r="AS108" i="46"/>
  <c r="I108" i="46"/>
  <c r="Q108" i="46"/>
  <c r="Y108" i="46"/>
  <c r="AG108" i="46"/>
  <c r="AO108" i="46"/>
  <c r="AW108" i="46"/>
  <c r="J20" i="46"/>
  <c r="R20" i="46"/>
  <c r="Z20" i="46"/>
  <c r="AH20" i="46"/>
  <c r="AP20" i="46"/>
  <c r="AX20" i="46"/>
  <c r="H60" i="46"/>
  <c r="P60" i="46"/>
  <c r="X60" i="46"/>
  <c r="AF60" i="46"/>
  <c r="AN60" i="46"/>
  <c r="AV60" i="46"/>
  <c r="D60" i="46"/>
  <c r="L60" i="46"/>
  <c r="T60" i="46"/>
  <c r="AB60" i="46"/>
  <c r="AJ60" i="46"/>
  <c r="AR60" i="46"/>
  <c r="E60" i="46"/>
  <c r="M60" i="46"/>
  <c r="U60" i="46"/>
  <c r="AC60" i="46"/>
  <c r="AK60" i="46"/>
  <c r="AS60" i="46"/>
  <c r="T62" i="46" l="1"/>
  <c r="T110" i="46" s="1"/>
  <c r="T137" i="46" s="1"/>
  <c r="T140" i="46" s="1"/>
  <c r="AD62" i="46"/>
  <c r="AD110" i="46" s="1"/>
  <c r="AD137" i="46" s="1"/>
  <c r="AD140" i="46" s="1"/>
  <c r="J62" i="46"/>
  <c r="J110" i="46" s="1"/>
  <c r="J137" i="46" s="1"/>
  <c r="J140" i="46" s="1"/>
  <c r="F62" i="46"/>
  <c r="F110" i="46" s="1"/>
  <c r="F137" i="46" s="1"/>
  <c r="F140" i="46" s="1"/>
  <c r="AL62" i="46"/>
  <c r="AL110" i="46" s="1"/>
  <c r="AL137" i="46" s="1"/>
  <c r="AL140" i="46" s="1"/>
  <c r="AU62" i="46"/>
  <c r="AU110" i="46" s="1"/>
  <c r="AU137" i="46" s="1"/>
  <c r="AU140" i="46" s="1"/>
  <c r="P62" i="46"/>
  <c r="P110" i="46" s="1"/>
  <c r="P137" i="46" s="1"/>
  <c r="P140" i="46" s="1"/>
  <c r="O62" i="46"/>
  <c r="O110" i="46" s="1"/>
  <c r="O137" i="46" s="1"/>
  <c r="O140" i="46" s="1"/>
  <c r="AC62" i="46"/>
  <c r="AC110" i="46" s="1"/>
  <c r="AC137" i="46" s="1"/>
  <c r="AC140" i="46" s="1"/>
  <c r="V62" i="46"/>
  <c r="V110" i="46" s="1"/>
  <c r="V137" i="46" s="1"/>
  <c r="V140" i="46" s="1"/>
  <c r="K62" i="46"/>
  <c r="K110" i="46" s="1"/>
  <c r="K137" i="46" s="1"/>
  <c r="K140" i="46" s="1"/>
  <c r="AE62" i="46"/>
  <c r="AE110" i="46" s="1"/>
  <c r="AE137" i="46" s="1"/>
  <c r="AE140" i="46" s="1"/>
  <c r="AW62" i="46"/>
  <c r="AW110" i="46" s="1"/>
  <c r="AW137" i="46" s="1"/>
  <c r="AW140" i="46" s="1"/>
  <c r="AN62" i="46"/>
  <c r="AN110" i="46" s="1"/>
  <c r="AN137" i="46" s="1"/>
  <c r="AN140" i="46" s="1"/>
  <c r="AO62" i="46"/>
  <c r="AO110" i="46" s="1"/>
  <c r="AO137" i="46" s="1"/>
  <c r="AO140" i="46" s="1"/>
  <c r="AR62" i="46"/>
  <c r="AR110" i="46" s="1"/>
  <c r="AR137" i="46" s="1"/>
  <c r="AR140" i="46" s="1"/>
  <c r="AM62" i="46"/>
  <c r="AM110" i="46" s="1"/>
  <c r="AM137" i="46" s="1"/>
  <c r="AM140" i="46" s="1"/>
  <c r="G62" i="46"/>
  <c r="G110" i="46" s="1"/>
  <c r="G137" i="46" s="1"/>
  <c r="G140" i="46" s="1"/>
  <c r="Q62" i="46"/>
  <c r="Q110" i="46" s="1"/>
  <c r="Q137" i="46" s="1"/>
  <c r="Q140" i="46" s="1"/>
  <c r="W62" i="46"/>
  <c r="W110" i="46" s="1"/>
  <c r="W137" i="46" s="1"/>
  <c r="W140" i="46" s="1"/>
  <c r="AS62" i="46"/>
  <c r="AS110" i="46" s="1"/>
  <c r="AS137" i="46" s="1"/>
  <c r="AS140" i="46" s="1"/>
  <c r="AV62" i="46"/>
  <c r="AV110" i="46" s="1"/>
  <c r="AV137" i="46" s="1"/>
  <c r="AV140" i="46" s="1"/>
  <c r="AP62" i="46"/>
  <c r="AP110" i="46" s="1"/>
  <c r="AP137" i="46" s="1"/>
  <c r="AP140" i="46" s="1"/>
  <c r="AI62" i="46"/>
  <c r="AI110" i="46" s="1"/>
  <c r="AI137" i="46" s="1"/>
  <c r="AI140" i="46" s="1"/>
  <c r="Z62" i="46"/>
  <c r="Z110" i="46" s="1"/>
  <c r="Z137" i="46" s="1"/>
  <c r="Z140" i="46" s="1"/>
  <c r="AK62" i="46"/>
  <c r="AK110" i="46" s="1"/>
  <c r="AK137" i="46" s="1"/>
  <c r="AK140" i="46" s="1"/>
  <c r="H62" i="46"/>
  <c r="H110" i="46" s="1"/>
  <c r="H137" i="46" s="1"/>
  <c r="H140" i="46" s="1"/>
  <c r="I62" i="46"/>
  <c r="I110" i="46" s="1"/>
  <c r="I137" i="46" s="1"/>
  <c r="I140" i="46" s="1"/>
  <c r="AJ62" i="46"/>
  <c r="AJ110" i="46" s="1"/>
  <c r="AJ137" i="46" s="1"/>
  <c r="AJ140" i="46" s="1"/>
  <c r="AF62" i="46"/>
  <c r="AF110" i="46" s="1"/>
  <c r="AF137" i="46" s="1"/>
  <c r="AF140" i="46" s="1"/>
  <c r="E62" i="46"/>
  <c r="E110" i="46" s="1"/>
  <c r="E137" i="46" s="1"/>
  <c r="E140" i="46" s="1"/>
  <c r="AB62" i="46"/>
  <c r="AB110" i="46" s="1"/>
  <c r="AB137" i="46" s="1"/>
  <c r="AB140" i="46" s="1"/>
  <c r="M62" i="46"/>
  <c r="M110" i="46" s="1"/>
  <c r="M137" i="46" s="1"/>
  <c r="M140" i="46" s="1"/>
  <c r="U62" i="46"/>
  <c r="U110" i="46" s="1"/>
  <c r="U137" i="46" s="1"/>
  <c r="U140" i="46" s="1"/>
  <c r="AG62" i="46"/>
  <c r="AG110" i="46" s="1"/>
  <c r="AG137" i="46" s="1"/>
  <c r="AG140" i="46" s="1"/>
  <c r="Y62" i="46"/>
  <c r="Y110" i="46" s="1"/>
  <c r="Y137" i="46" s="1"/>
  <c r="Y140" i="46" s="1"/>
  <c r="AY62" i="46"/>
  <c r="AY110" i="46" s="1"/>
  <c r="AY137" i="46" s="1"/>
  <c r="AY140" i="46" s="1"/>
  <c r="AX62" i="46"/>
  <c r="AX110" i="46" s="1"/>
  <c r="AX137" i="46" s="1"/>
  <c r="AX140" i="46" s="1"/>
  <c r="AT62" i="46"/>
  <c r="AT110" i="46" s="1"/>
  <c r="AT137" i="46" s="1"/>
  <c r="AT140" i="46" s="1"/>
  <c r="AA62" i="46"/>
  <c r="AA110" i="46" s="1"/>
  <c r="AA137" i="46" s="1"/>
  <c r="AA140" i="46" s="1"/>
  <c r="X62" i="46"/>
  <c r="X110" i="46" s="1"/>
  <c r="X137" i="46" s="1"/>
  <c r="X140" i="46" s="1"/>
  <c r="AH62" i="46"/>
  <c r="AH110" i="46" s="1"/>
  <c r="AH137" i="46" s="1"/>
  <c r="AH140" i="46" s="1"/>
  <c r="S62" i="46"/>
  <c r="S110" i="46" s="1"/>
  <c r="S137" i="46" s="1"/>
  <c r="S140" i="46" s="1"/>
  <c r="L62" i="46"/>
  <c r="L110" i="46" s="1"/>
  <c r="L137" i="46" s="1"/>
  <c r="L140" i="46" s="1"/>
  <c r="D62" i="46"/>
  <c r="D110" i="46" s="1"/>
  <c r="D137" i="46" s="1"/>
  <c r="D140" i="46" s="1"/>
  <c r="R62" i="46"/>
  <c r="R110" i="46" s="1"/>
  <c r="R137" i="46" s="1"/>
  <c r="R140" i="46" s="1"/>
  <c r="N62" i="46"/>
  <c r="N110" i="46" s="1"/>
  <c r="N137" i="46" s="1"/>
  <c r="N140" i="46" s="1"/>
  <c r="AQ62" i="46"/>
  <c r="AQ110" i="46" s="1"/>
  <c r="AQ137" i="46" s="1"/>
  <c r="AQ140" i="46" s="1"/>
</calcChain>
</file>

<file path=xl/sharedStrings.xml><?xml version="1.0" encoding="utf-8"?>
<sst xmlns="http://schemas.openxmlformats.org/spreadsheetml/2006/main" count="708" uniqueCount="255">
  <si>
    <t>NET INCOME</t>
  </si>
  <si>
    <t>NET SALES</t>
  </si>
  <si>
    <t>OPERATING INCOME</t>
  </si>
  <si>
    <t>GROSS SALES</t>
  </si>
  <si>
    <t>COA #</t>
  </si>
  <si>
    <t>P&amp;L Category</t>
  </si>
  <si>
    <t>Gross Sales or Revenue or Income - this is your Top-Line</t>
  </si>
  <si>
    <t>Sales Tax.  Enter as a negative number</t>
  </si>
  <si>
    <t>Sales Tax</t>
  </si>
  <si>
    <t>Discounts Given, and Returns Honored.  Enter as a negative number</t>
  </si>
  <si>
    <t>TOTAL DISCOUNTS, + RETURNS</t>
  </si>
  <si>
    <t>Bad Debt for sales written off due to none payment.  Enter as a negative number</t>
  </si>
  <si>
    <t>TOTAL "BAD DEBT" WRITEN-OFF</t>
  </si>
  <si>
    <t>TOTAL SALES TAX, DISCOUNTS + WRITE-OFFS</t>
  </si>
  <si>
    <t>Net Sales or Revenue or Income - this is what you actually collected from your gross sales</t>
  </si>
  <si>
    <t>Direct Operating Costs or Variable Costs or Cost of Goods Sold or COGS</t>
  </si>
  <si>
    <t>Sales Commission</t>
  </si>
  <si>
    <t>TOTAL SALES COMMISSION</t>
  </si>
  <si>
    <t>Direct Payroll &amp; Benefits</t>
  </si>
  <si>
    <t>TOTAL DIRECT LABOR</t>
  </si>
  <si>
    <t>Subcontractor</t>
  </si>
  <si>
    <t>TOTAL SUBCONTRACTORS</t>
  </si>
  <si>
    <t>Materials + Direct Supplies</t>
  </si>
  <si>
    <t>TOTAL MATERIALS</t>
  </si>
  <si>
    <t>Equipment</t>
  </si>
  <si>
    <t>TOTAL EQUIPMENT</t>
  </si>
  <si>
    <t>Trucking &amp; Fuel</t>
  </si>
  <si>
    <t>TOTAL TRUCKING &amp; FUEL</t>
  </si>
  <si>
    <t>Additional Major Direct Exepense Category (enter the name in cell C68)</t>
  </si>
  <si>
    <t>Other Direct Costs</t>
  </si>
  <si>
    <t>TOTAL OTHER DIRECT COSTS</t>
  </si>
  <si>
    <t>COGS</t>
  </si>
  <si>
    <t>What is left over after paying your direct costs tied to delivering on your sales commitments.  This is the first measure of profitability and is the most important number in your buisness</t>
  </si>
  <si>
    <t>Gross Profit</t>
  </si>
  <si>
    <t>Indirect Operating Costs or Fixed Costs or Overhead or Selling, General &amp; Administrative Expense</t>
  </si>
  <si>
    <t>Marketing Expenses</t>
  </si>
  <si>
    <t>TOTAL MARKETING INVESTMENT</t>
  </si>
  <si>
    <t>Travel &amp; Entertainment Expenses (not directly charged to a job)</t>
  </si>
  <si>
    <t>TOTAL TRAVEL &amp; ENTERTAINMENT</t>
  </si>
  <si>
    <t>Office Related Expenses</t>
  </si>
  <si>
    <t>TOTAL OFFICE EXPENSE</t>
  </si>
  <si>
    <t>Office Salaries &amp; Taxes  (Note it is recommended that you include all Owners Compensation and Benefits below Other Expenses to get a truer view of your Operating Income)</t>
  </si>
  <si>
    <t>TOTAL OFFICE PAYROLL</t>
  </si>
  <si>
    <t>Insurance Expense not directly charged to a job or a product</t>
  </si>
  <si>
    <t>TOTAL INSURANCE</t>
  </si>
  <si>
    <t>Outside Fees not directly charged to a job or a product</t>
  </si>
  <si>
    <t>TOTAL OUTSIDE FEES</t>
  </si>
  <si>
    <t>Facility and other property expenses not charged directly to a customer</t>
  </si>
  <si>
    <t>TOTAL PROPERTY EXPENSE</t>
  </si>
  <si>
    <t>Utility Expensess</t>
  </si>
  <si>
    <t>TOTAL UTILIITIES</t>
  </si>
  <si>
    <t>Additional Major Overhead Exepense Category (enter the name in yellow cell below)</t>
  </si>
  <si>
    <t>Miscellaneous (I.e., does not fit cleanly in any of the above categories)</t>
  </si>
  <si>
    <t>TOTAL MISCELLANEOUS EXPENSE</t>
  </si>
  <si>
    <t>TOTAL SG&amp;A EXPENSE</t>
  </si>
  <si>
    <t>What is left over after paying for every fixed and overhead expense tied to your business.  This is a measure of how efficient you are in managing your business</t>
  </si>
  <si>
    <t>Other Income that is NOT a result of normal business operations</t>
  </si>
  <si>
    <t>Gain (Loss) on Asset Sale</t>
  </si>
  <si>
    <t>TOTAL OTHER INCOME</t>
  </si>
  <si>
    <t>Any other "extra ordinary" one-time non-operating expenses</t>
  </si>
  <si>
    <t>TOTAL OTHER EXPENSES</t>
  </si>
  <si>
    <t>Owner Compensation &amp; Benefits</t>
  </si>
  <si>
    <t>TOTAL OWNERS COMPENSATION</t>
  </si>
  <si>
    <t>Interest Expense</t>
  </si>
  <si>
    <t>TOTAL INTEREST</t>
  </si>
  <si>
    <t>Taxes - Federal, State, and Local (Sales Tax should be taken against Gross Sales, Payroll Taxes with Payroll Expenses, and Busienss License under Outside Fees)</t>
  </si>
  <si>
    <t>TOTAL TAXES</t>
  </si>
  <si>
    <t>Depreciation &amp; Ammortization Expenses being Reflected on your Federal Tax Return Plus $1 Lease Buyout Payments</t>
  </si>
  <si>
    <t>What is left over after paying for every expense tied to your business.  This is the only number that transfers over to your Balance Sheet.</t>
  </si>
  <si>
    <t>Net Income Original</t>
  </si>
  <si>
    <t>Net Income Check</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</si>
  <si>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</si>
  <si>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</si>
  <si>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</si>
  <si>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</si>
  <si>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</si>
  <si>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</si>
  <si>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</si>
  <si>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</si>
  <si>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</si>
  <si>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</si>
  <si>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</si>
  <si>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</si>
  <si>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</si>
  <si>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</si>
  <si>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</si>
  <si>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</si>
  <si>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</si>
  <si>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</si>
  <si>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</si>
  <si>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</si>
  <si>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</si>
  <si>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</si>
  <si>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</si>
  <si>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</si>
  <si>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</si>
  <si>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</si>
  <si>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</si>
  <si>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</si>
  <si>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</si>
  <si>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</si>
  <si>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</si>
  <si>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</si>
  <si>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</si>
  <si>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</si>
  <si>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</si>
  <si>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</si>
  <si>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Month 37</t>
  </si>
  <si>
    <t>Month 38</t>
  </si>
  <si>
    <t>Month 39</t>
  </si>
  <si>
    <t>Month 40</t>
  </si>
  <si>
    <t>Month 41</t>
  </si>
  <si>
    <t>Month 42</t>
  </si>
  <si>
    <t>Month 43</t>
  </si>
  <si>
    <t>Month 44</t>
  </si>
  <si>
    <t>Month 45</t>
  </si>
  <si>
    <t>Month 46</t>
  </si>
  <si>
    <t>Month 47</t>
  </si>
  <si>
    <t>Month 48</t>
  </si>
  <si>
    <t>Row</t>
  </si>
  <si>
    <t>Non-Operating Income, Costs, and Expenses such as Owners Compensation, Other Income, Other, One-time,  or Extraordinary Expenses then Interest, Taxes, Depreciation, and Amortization</t>
  </si>
  <si>
    <t>TOTAL DEPRECIATION &amp; AMM. EXPENSED</t>
  </si>
  <si>
    <t>Enter the year here:</t>
  </si>
  <si>
    <t>Enter the month here:</t>
  </si>
  <si>
    <t>Why should I care about this tool?</t>
  </si>
  <si>
    <t xml:space="preserve">Without targets to be realized by month, it is impossible to know if you are accomplishing your goals.  The best way for most small business owners to know this is to have a plan for profit.  </t>
  </si>
  <si>
    <t>The most effective way to plan for profits is to pull together your historical P&amp;L Statement results for the previous four years from your chosen accounting software into an Excel file to appreciate the patterns and trends in your business.  Once you have this view, you are in a position to set your profit plan targets.</t>
  </si>
  <si>
    <t>Our offer to you …</t>
  </si>
  <si>
    <t xml:space="preserve">We recognize that organizing your historical P&amp;L data takes time.  We know that it is time well spent and that those who do this make more money with less stress than those who don’t.  Will prove this to you by loading your data into our Business CPR™ Business Planning &amp; Intelligence Tool (BPI) at no cost.   </t>
  </si>
  <si>
    <t>Once you have uploaded your data email it to us at help@business-cpr.com and will provide an initially view of what your profit plan should look like.  Will do this for you because we know from experience that Highly profitable business owners with sustainable cash reserves use their profit plan as a basis for comparison to help them confirm what's working well in their business and what they need to fix to make more money.</t>
  </si>
  <si>
    <r>
      <t xml:space="preserve">As part of this offer, you will get a no-obligation trial of the data views created through the Business CPR™ Management System that not only protects a business from failing it is the surest way to realize sales, profit, and wealth creation goals.  Below is the visual representation of the </t>
    </r>
    <r>
      <rPr>
        <i/>
        <sz val="10"/>
        <color rgb="FF000000"/>
        <rFont val="Arial"/>
        <family val="2"/>
      </rPr>
      <t>BCPR</t>
    </r>
    <r>
      <rPr>
        <sz val="10"/>
        <color rgb="FF000000"/>
        <rFont val="Arial"/>
        <family val="2"/>
      </rPr>
      <t xml:space="preserve"> model that will help you gain and maintain control over your business in five “must-do” steps:</t>
    </r>
  </si>
  <si>
    <t>Step 2 of the BusinessCPR™ Management System is to build your profit plan to guide your decision-making.  Your profit plan sets the foundation for the business you are building.  Here is where you set your targets to be realized by month and year.</t>
  </si>
  <si>
    <t xml:space="preserve">The BusinessCPR™ P&amp;L Historical Data Organizer has been designed to help you organize your exported P&amp;L Statement data by month, from month one to the current month. Your export file should have Columns A-C in place before your first month of data in Column D.  Be sure that Column B is for your Chart of Accounts number (COA), if you have one, and that Column C is that account’s description. Save this file in case you need to reference your original data later. </t>
  </si>
  <si>
    <t>Next, beginning with Column A, copy the data, by row, from your exported P&amp;L Statement file into the appropriate, yellow-shaded rows by identified profit planning section for all of the monthly columns into worksheet “P&amp;L Data Tool.”  Please note these P&amp;L statement sections have been grouped according to the most common GAAP logic.</t>
  </si>
  <si>
    <t>Do not copy the account totals from your exported accounting software file because this tool will automatically total the respective subcategories and totals.</t>
  </si>
  <si>
    <t xml:space="preserve">Should you need to insert additional rows for any given section, do so below the subcategory header in Column A for each grouping. </t>
  </si>
  <si>
    <t>Should you elect to move a row, it is better to copy and paste the row into the new P&amp;L expense category rather than delete the copied row from the previous category. Cutting and pasting any data row will affect the totaling of data built throughout the tool.</t>
  </si>
  <si>
    <t xml:space="preserve">At the bottom of the “P&amp;L Data Tool” worksheet, a data check has been built into the tool to confirm your P&amp;L Statement data transfer accuracy in the row labeled "Net Income Original"  starting in Column D, where you will paste the actual Net Income totals from your accounting software Excel source file you used to export your P&amp;L data.  </t>
  </si>
  <si>
    <t xml:space="preserve">If the values in the next row associated with “Net Income Check” are Zero by column you have accurately loaded your P&amp;L accounting data into the tool. Success! </t>
  </si>
  <si>
    <r>
      <t xml:space="preserve">If any month is not zero, then you are encouraged to reconcile where your data transfer issues exist before proceeding with any Profit Planning since the accuracy of your P&amp;L data is a key component to building an accurate 24-month profit plan per BusinessCPR™ Step 2—Plan for </t>
    </r>
    <r>
      <rPr>
        <i/>
        <sz val="10"/>
        <color rgb="FF000000"/>
        <rFont val="Arial"/>
        <family val="2"/>
      </rPr>
      <t xml:space="preserve">Your </t>
    </r>
    <r>
      <rPr>
        <sz val="10"/>
        <color rgb="FF000000"/>
        <rFont val="Arial"/>
        <family val="2"/>
      </rPr>
      <t>Profits.</t>
    </r>
  </si>
  <si>
    <r>
      <t xml:space="preserve">Another reason why you want your historical data to be as accurate as possible is tied to BusinessCPR™ Step 3—Confirm the Quality of </t>
    </r>
    <r>
      <rPr>
        <i/>
        <sz val="10"/>
        <color rgb="FF000000"/>
        <rFont val="Arial"/>
        <family val="2"/>
      </rPr>
      <t>Your</t>
    </r>
    <r>
      <rPr>
        <sz val="10"/>
        <color rgb="FF000000"/>
        <rFont val="Arial"/>
        <family val="2"/>
      </rPr>
      <t xml:space="preserve"> Profits.  This step is how you capitalize on BusinessCPR™ Step 4—Stop the Losses that rob you of the ability to build sustainable cash reserves.</t>
    </r>
  </si>
  <si>
    <t>If you get stuck or have questions as part of using this data-organizing tool, send an email to help@business-cpr.com and will help you at no cost.</t>
  </si>
  <si>
    <t>Construction Income</t>
  </si>
  <si>
    <t>Sales Discounts</t>
  </si>
  <si>
    <t/>
  </si>
  <si>
    <t>Bad Debt Expense</t>
  </si>
  <si>
    <t>Direct Labor</t>
  </si>
  <si>
    <t>D/L Payroll Taxes</t>
  </si>
  <si>
    <t>D/L Workers Comp</t>
  </si>
  <si>
    <t>D/L Benefits</t>
  </si>
  <si>
    <t>Subcontractors</t>
  </si>
  <si>
    <t>Other Subcontractor</t>
  </si>
  <si>
    <t>Materials - General</t>
  </si>
  <si>
    <t>Supplies</t>
  </si>
  <si>
    <t>Job Supplies</t>
  </si>
  <si>
    <t>Shop Labor</t>
  </si>
  <si>
    <t>Equipement Rental</t>
  </si>
  <si>
    <t>Tools &amp; Small Equipment</t>
  </si>
  <si>
    <t>Tools &amp; Small Equipment - General</t>
  </si>
  <si>
    <t>Repairs &amp; Maintenance</t>
  </si>
  <si>
    <t>Auto &amp; Truck Expense</t>
  </si>
  <si>
    <t>Auto and Truck Fuel</t>
  </si>
  <si>
    <t>NTTA Tolls</t>
  </si>
  <si>
    <t>Parking Garage</t>
  </si>
  <si>
    <t>Per Diem</t>
  </si>
  <si>
    <t>Travel - Hotel</t>
  </si>
  <si>
    <t>Travel Expense</t>
  </si>
  <si>
    <t>TOTAL DIRECT TRAVEL</t>
  </si>
  <si>
    <t>Other Job Costs</t>
  </si>
  <si>
    <t>Other Job Cost-General</t>
  </si>
  <si>
    <t>Advertising</t>
  </si>
  <si>
    <t>Gifts</t>
  </si>
  <si>
    <t>Meals &amp; Entertainment</t>
  </si>
  <si>
    <t>Office Expense</t>
  </si>
  <si>
    <t>Office Wages/Salaries</t>
  </si>
  <si>
    <t>Employee Wages</t>
  </si>
  <si>
    <t>Office Payroll Taxes</t>
  </si>
  <si>
    <t>Office Workers Comp</t>
  </si>
  <si>
    <t>Office Benefits</t>
  </si>
  <si>
    <t>Employee Bonus</t>
  </si>
  <si>
    <t>Insurance</t>
  </si>
  <si>
    <t>Memberships &amp; Subscriptions</t>
  </si>
  <si>
    <t>Business Licenses &amp; Permits</t>
  </si>
  <si>
    <t>Bank Service Charges</t>
  </si>
  <si>
    <t>Late Fees</t>
  </si>
  <si>
    <t>Professional Fees</t>
  </si>
  <si>
    <t>Rent Expense</t>
  </si>
  <si>
    <t>Janitorial</t>
  </si>
  <si>
    <t>Telephone Expense</t>
  </si>
  <si>
    <t>Utilities</t>
  </si>
  <si>
    <t>Miscellaneous Exp</t>
  </si>
  <si>
    <t>Other Income</t>
  </si>
  <si>
    <t>Dividend Income</t>
  </si>
  <si>
    <t>Refunds</t>
  </si>
  <si>
    <t>Officer Salaries</t>
  </si>
  <si>
    <t>Officer Payroll Taxes</t>
  </si>
  <si>
    <t>Officer Workers Comp</t>
  </si>
  <si>
    <t>Officer Benefits</t>
  </si>
  <si>
    <t>Interest</t>
  </si>
  <si>
    <t>Taxes</t>
  </si>
  <si>
    <t>Depreciation</t>
  </si>
  <si>
    <t>Amortization</t>
  </si>
  <si>
    <t xml:space="preserve">Year 4 </t>
  </si>
  <si>
    <t>Jan-Yr4</t>
  </si>
  <si>
    <t>Feb-Yr4</t>
  </si>
  <si>
    <t>Mar-Yr4</t>
  </si>
  <si>
    <t>Apr-Yr4</t>
  </si>
  <si>
    <t>May-Yr4</t>
  </si>
  <si>
    <t>Jun-Yr4</t>
  </si>
  <si>
    <t>Jul-Yr4</t>
  </si>
  <si>
    <t>Aug-Yr4</t>
  </si>
  <si>
    <t>Sep-Yr4</t>
  </si>
  <si>
    <t>Oct-Yr4</t>
  </si>
  <si>
    <t>Nov-Yr4</t>
  </si>
  <si>
    <t>Dec-Yr4</t>
  </si>
  <si>
    <t>Last Year</t>
  </si>
  <si>
    <t>Jan-Yr1</t>
  </si>
  <si>
    <t>Feb-Yr1</t>
  </si>
  <si>
    <t>Mar-Yr1</t>
  </si>
  <si>
    <t>Apr-Yr1</t>
  </si>
  <si>
    <t>May-Yr1</t>
  </si>
  <si>
    <t>Jun-Yr1</t>
  </si>
  <si>
    <t>Jul-Yr1</t>
  </si>
  <si>
    <t>Aug-Yr1</t>
  </si>
  <si>
    <t>Sep-Yr1</t>
  </si>
  <si>
    <t>Oct-Yr1</t>
  </si>
  <si>
    <t>Nov-Yr1</t>
  </si>
  <si>
    <t>Dec-Yr1</t>
  </si>
  <si>
    <t>Jan-Yr2</t>
  </si>
  <si>
    <t>Feb-Yr2</t>
  </si>
  <si>
    <t>Mar-Yr2</t>
  </si>
  <si>
    <t>Apr-Yr2</t>
  </si>
  <si>
    <t>May-Yr2</t>
  </si>
  <si>
    <t>Jun-Yr2</t>
  </si>
  <si>
    <t>Jul-Yr2</t>
  </si>
  <si>
    <t>Aug-Yr2</t>
  </si>
  <si>
    <t>Sep-Yr2</t>
  </si>
  <si>
    <t>Oct-Yr2</t>
  </si>
  <si>
    <t>Nov-Yr2</t>
  </si>
  <si>
    <t>Dec-Yr2</t>
  </si>
  <si>
    <t xml:space="preserve">Year 2 </t>
  </si>
  <si>
    <t xml:space="preserve">Year 3 </t>
  </si>
  <si>
    <t>Jan-Yr3</t>
  </si>
  <si>
    <t>Feb-Yr3</t>
  </si>
  <si>
    <t>Mar-Yr3</t>
  </si>
  <si>
    <t>Apr-Yr3</t>
  </si>
  <si>
    <t>May-Yr3</t>
  </si>
  <si>
    <t>Jun-Yr3</t>
  </si>
  <si>
    <t>Jul-Yr3</t>
  </si>
  <si>
    <t>Aug-Yr3</t>
  </si>
  <si>
    <t>Sep-Yr3</t>
  </si>
  <si>
    <t>Oct-Yr3</t>
  </si>
  <si>
    <t>Nov-Yr3</t>
  </si>
  <si>
    <t>Dec-Yr3</t>
  </si>
  <si>
    <t>TOTAL GROSS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</si>
</sst>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
    <numFmt numFmtId="170" formatCode="mm/dd/yy"/>
    <numFmt numFmtId="171" formatCode="[$-409]mmm\-yy;@"/>
    <numFmt numFmtId="172" formatCode="#,##0;\-#,##0"/>
  </numFmts>
  <fonts count="50" x14ac:knownFonts="1">
    <font>
      <sz val="11"/>
      <color indexed="8"/>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0"/>
      <name val="Arial"/>
      <family val="2"/>
    </font>
    <font>
      <sz val="10"/>
      <name val="Arial"/>
      <family val="2"/>
    </font>
    <font>
      <sz val="8"/>
      <name val="Times New Roman"/>
      <family val="1"/>
    </font>
    <font>
      <sz val="9"/>
      <color indexed="10"/>
      <name val="Arial"/>
      <family val="2"/>
    </font>
    <font>
      <sz val="8"/>
      <name val="Tahoma"/>
      <family val="2"/>
    </font>
    <font>
      <sz val="8"/>
      <name val="Verdana"/>
      <family val="2"/>
    </font>
    <font>
      <b/>
      <sz val="8"/>
      <color indexed="9"/>
      <name val="Tahoma"/>
      <family val="2"/>
    </font>
    <font>
      <b/>
      <sz val="8"/>
      <color indexed="8"/>
      <name val="Tahoma"/>
      <family val="2"/>
    </font>
    <font>
      <b/>
      <sz val="11"/>
      <color indexed="23"/>
      <name val="Verdana"/>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ahoma"/>
      <family val="2"/>
    </font>
    <font>
      <b/>
      <sz val="10"/>
      <name val="Verdana"/>
      <family val="2"/>
    </font>
    <font>
      <sz val="9"/>
      <color indexed="8"/>
      <name val="Arial"/>
      <family val="2"/>
    </font>
    <font>
      <sz val="8"/>
      <color theme="1"/>
      <name val="Arial"/>
      <family val="2"/>
    </font>
    <font>
      <b/>
      <sz val="8"/>
      <color rgb="FF323232"/>
      <name val="Arial"/>
      <family val="2"/>
    </font>
    <font>
      <sz val="9"/>
      <color rgb="FF323232"/>
      <name val="Arial"/>
      <family val="2"/>
    </font>
    <font>
      <sz val="10"/>
      <color rgb="FF000000"/>
      <name val="Arial"/>
      <family val="2"/>
    </font>
    <font>
      <i/>
      <sz val="10"/>
      <color rgb="FF000000"/>
      <name val="Arial"/>
      <family val="2"/>
    </font>
    <font>
      <sz val="10"/>
      <color indexed="8"/>
      <name val="Arial"/>
      <family val="2"/>
    </font>
    <font>
      <b/>
      <sz val="10"/>
      <color rgb="FF00000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5"/>
        <bgColor indexed="64"/>
      </patternFill>
    </fill>
    <fill>
      <patternFill patternType="solid">
        <fgColor indexed="22"/>
      </patternFill>
    </fill>
    <fill>
      <patternFill patternType="solid">
        <fgColor indexed="55"/>
      </patternFill>
    </fill>
    <fill>
      <patternFill patternType="lightGray">
        <fgColor indexed="13"/>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43"/>
      </patternFill>
    </fill>
    <fill>
      <patternFill patternType="solid">
        <fgColor indexed="26"/>
      </patternFill>
    </fill>
    <fill>
      <patternFill patternType="solid">
        <fgColor indexed="58"/>
        <bgColor indexed="64"/>
      </patternFill>
    </fill>
    <fill>
      <patternFill patternType="solid">
        <fgColor indexed="40"/>
        <bgColor indexed="64"/>
      </patternFill>
    </fill>
    <fill>
      <patternFill patternType="solid">
        <fgColor rgb="FF92D05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4"/>
      </bottom>
      <diagonal/>
    </border>
  </borders>
  <cellStyleXfs count="143">
    <xf numFmtId="0" fontId="0" fillId="0" borderId="0"/>
    <xf numFmtId="0" fontId="13"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37" fontId="17" fillId="20" borderId="1" applyBorder="0" applyProtection="0">
      <alignment vertical="center"/>
    </xf>
    <xf numFmtId="0" fontId="25" fillId="3" borderId="0" applyNumberFormat="0" applyBorder="0" applyAlignment="0" applyProtection="0"/>
    <xf numFmtId="0" fontId="18" fillId="21" borderId="0" applyBorder="0">
      <alignment horizontal="left" vertical="center" indent="1"/>
    </xf>
    <xf numFmtId="0" fontId="26" fillId="22" borderId="2" applyNumberFormat="0" applyAlignment="0" applyProtection="0"/>
    <xf numFmtId="0" fontId="27" fillId="23" borderId="3" applyNumberFormat="0" applyAlignment="0" applyProtection="0"/>
    <xf numFmtId="43" fontId="14" fillId="0" borderId="0" applyFont="0" applyFill="0" applyBorder="0" applyAlignment="0" applyProtection="0"/>
    <xf numFmtId="44" fontId="14" fillId="0" borderId="0" applyFont="0" applyFill="0" applyBorder="0" applyAlignment="0" applyProtection="0"/>
    <xf numFmtId="4" fontId="15" fillId="24" borderId="4">
      <protection locked="0"/>
    </xf>
    <xf numFmtId="170" fontId="14" fillId="0" borderId="0" applyFont="0" applyFill="0" applyBorder="0" applyAlignment="0" applyProtection="0"/>
    <xf numFmtId="166" fontId="14" fillId="0" borderId="0" applyFont="0" applyFill="0" applyBorder="0" applyAlignment="0" applyProtection="0"/>
    <xf numFmtId="168" fontId="14"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37" fontId="19" fillId="25" borderId="5" applyBorder="0">
      <alignment horizontal="left" vertical="center" indent="1"/>
    </xf>
    <xf numFmtId="37" fontId="20" fillId="26" borderId="6" applyFill="0">
      <alignment vertical="center"/>
    </xf>
    <xf numFmtId="0" fontId="20" fillId="27" borderId="7" applyNumberFormat="0">
      <alignment horizontal="left" vertical="top" indent="1"/>
    </xf>
    <xf numFmtId="0" fontId="20" fillId="20" borderId="0" applyBorder="0">
      <alignment horizontal="left" vertical="center" indent="1"/>
    </xf>
    <xf numFmtId="0" fontId="20" fillId="0" borderId="7" applyNumberFormat="0" applyFill="0">
      <alignment horizontal="centerContinuous" vertical="top"/>
    </xf>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33" fillId="7" borderId="2" applyNumberFormat="0" applyAlignment="0" applyProtection="0"/>
    <xf numFmtId="0" fontId="34" fillId="0" borderId="11" applyNumberFormat="0" applyFill="0" applyAlignment="0" applyProtection="0"/>
    <xf numFmtId="0" fontId="35" fillId="28" borderId="0" applyNumberFormat="0" applyBorder="0" applyAlignment="0" applyProtection="0"/>
    <xf numFmtId="0" fontId="21" fillId="26" borderId="0">
      <alignment horizontal="left" wrapText="1" indent="1"/>
    </xf>
    <xf numFmtId="37" fontId="17" fillId="20" borderId="12" applyBorder="0">
      <alignment horizontal="left" vertical="center" indent="2"/>
    </xf>
    <xf numFmtId="0" fontId="23" fillId="29" borderId="13" applyNumberFormat="0" applyFont="0" applyAlignment="0" applyProtection="0"/>
    <xf numFmtId="0" fontId="36" fillId="22" borderId="14" applyNumberFormat="0" applyAlignment="0" applyProtection="0"/>
    <xf numFmtId="9" fontId="14" fillId="0" borderId="0" applyFont="0" applyFill="0" applyBorder="0" applyAlignment="0" applyProtection="0"/>
    <xf numFmtId="2" fontId="16" fillId="0" borderId="0">
      <protection locked="0"/>
    </xf>
    <xf numFmtId="0" fontId="14" fillId="30" borderId="0"/>
    <xf numFmtId="49" fontId="14" fillId="0" borderId="0" applyFont="0" applyFill="0" applyBorder="0" applyAlignment="0" applyProtection="0"/>
    <xf numFmtId="0" fontId="37" fillId="0" borderId="0" applyNumberFormat="0" applyFill="0" applyBorder="0" applyAlignment="0" applyProtection="0"/>
    <xf numFmtId="0" fontId="38" fillId="0" borderId="15" applyNumberFormat="0" applyFill="0" applyAlignment="0" applyProtection="0"/>
    <xf numFmtId="165" fontId="14" fillId="0" borderId="0" applyFont="0" applyFill="0" applyBorder="0" applyAlignment="0" applyProtection="0"/>
    <xf numFmtId="167" fontId="14" fillId="0" borderId="0" applyFont="0" applyFill="0" applyBorder="0" applyAlignment="0" applyProtection="0"/>
    <xf numFmtId="0" fontId="39" fillId="0" borderId="0" applyNumberFormat="0" applyFill="0" applyBorder="0" applyAlignment="0" applyProtection="0"/>
    <xf numFmtId="0" fontId="40" fillId="0" borderId="0">
      <alignment vertical="center"/>
    </xf>
    <xf numFmtId="9" fontId="40" fillId="0" borderId="0" applyFont="0" applyFill="0" applyBorder="0" applyAlignment="0" applyProtection="0"/>
    <xf numFmtId="49" fontId="22" fillId="26" borderId="0">
      <alignment horizontal="left" vertical="center"/>
    </xf>
    <xf numFmtId="49" fontId="22" fillId="26" borderId="0">
      <alignment horizontal="left" vertical="center"/>
    </xf>
    <xf numFmtId="49" fontId="22" fillId="26" borderId="0">
      <alignment horizontal="left" vertical="center"/>
    </xf>
    <xf numFmtId="3" fontId="22" fillId="26" borderId="0">
      <alignment horizontal="right" vertical="center"/>
    </xf>
    <xf numFmtId="3" fontId="22" fillId="26" borderId="0">
      <alignment horizontal="right" vertical="center"/>
    </xf>
    <xf numFmtId="3" fontId="22" fillId="26" borderId="0">
      <alignment horizontal="right" vertical="center"/>
    </xf>
    <xf numFmtId="164" fontId="22" fillId="26" borderId="0">
      <alignment horizontal="right" vertical="center"/>
    </xf>
    <xf numFmtId="164" fontId="22" fillId="26" borderId="0">
      <alignment horizontal="right" vertical="center"/>
    </xf>
    <xf numFmtId="164" fontId="22" fillId="26" borderId="0">
      <alignment horizontal="right" vertical="center"/>
    </xf>
    <xf numFmtId="169" fontId="22" fillId="26" borderId="0">
      <alignment horizontal="right" vertical="center"/>
    </xf>
    <xf numFmtId="169" fontId="22" fillId="26" borderId="0">
      <alignment horizontal="right" vertical="center"/>
    </xf>
    <xf numFmtId="169" fontId="22" fillId="26" borderId="0">
      <alignment horizontal="right" vertical="center"/>
    </xf>
    <xf numFmtId="49" fontId="17" fillId="26" borderId="0">
      <alignment horizontal="left" vertical="center"/>
    </xf>
    <xf numFmtId="0" fontId="41" fillId="31" borderId="0">
      <alignment horizontal="center" vertical="center"/>
    </xf>
    <xf numFmtId="0" fontId="14" fillId="0" borderId="0"/>
    <xf numFmtId="170" fontId="14"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1" fillId="0" borderId="0"/>
    <xf numFmtId="0" fontId="10" fillId="0" borderId="0"/>
    <xf numFmtId="0" fontId="9" fillId="0" borderId="0"/>
    <xf numFmtId="0" fontId="8" fillId="0" borderId="0"/>
    <xf numFmtId="0" fontId="7"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6" fillId="22" borderId="18" applyNumberFormat="0" applyAlignment="0" applyProtection="0"/>
    <xf numFmtId="43" fontId="13" fillId="0" borderId="0" applyFont="0" applyFill="0" applyBorder="0" applyAlignment="0" applyProtection="0"/>
    <xf numFmtId="44" fontId="13" fillId="0" borderId="0" applyFont="0" applyFill="0" applyBorder="0" applyAlignment="0" applyProtection="0"/>
    <xf numFmtId="170" fontId="13" fillId="0" borderId="0" applyFont="0" applyFill="0" applyBorder="0" applyAlignment="0" applyProtection="0"/>
    <xf numFmtId="0" fontId="33" fillId="7" borderId="18" applyNumberFormat="0" applyAlignment="0" applyProtection="0"/>
    <xf numFmtId="37" fontId="17" fillId="20" borderId="19" applyBorder="0">
      <alignment horizontal="left" vertical="center" indent="2"/>
    </xf>
    <xf numFmtId="0" fontId="23" fillId="29" borderId="20" applyNumberFormat="0" applyFont="0" applyAlignment="0" applyProtection="0"/>
    <xf numFmtId="0" fontId="36" fillId="22" borderId="21" applyNumberFormat="0" applyAlignment="0" applyProtection="0"/>
    <xf numFmtId="9" fontId="13" fillId="0" borderId="0" applyFont="0" applyFill="0" applyBorder="0" applyAlignment="0" applyProtection="0"/>
    <xf numFmtId="49" fontId="13" fillId="0" borderId="0" applyFont="0" applyFill="0" applyBorder="0" applyAlignment="0" applyProtection="0"/>
    <xf numFmtId="0" fontId="38" fillId="0" borderId="22" applyNumberFormat="0" applyFill="0" applyAlignment="0" applyProtection="0"/>
    <xf numFmtId="0" fontId="13" fillId="0" borderId="0"/>
    <xf numFmtId="170"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3" fontId="12" fillId="0" borderId="0" applyFont="0" applyFill="0" applyBorder="0" applyAlignment="0" applyProtection="0"/>
  </cellStyleXfs>
  <cellXfs count="57">
    <xf numFmtId="0" fontId="0" fillId="0" borderId="0" xfId="0"/>
    <xf numFmtId="0" fontId="43" fillId="0" borderId="0" xfId="85" applyFont="1" applyAlignment="1">
      <alignment horizontal="right"/>
    </xf>
    <xf numFmtId="0" fontId="43" fillId="0" borderId="0" xfId="85" applyFont="1" applyAlignment="1">
      <alignment horizontal="left"/>
    </xf>
    <xf numFmtId="0" fontId="42" fillId="0" borderId="0" xfId="0" applyFont="1"/>
    <xf numFmtId="0" fontId="43" fillId="33" borderId="16" xfId="85" applyFont="1" applyFill="1" applyBorder="1" applyAlignment="1" applyProtection="1">
      <alignment horizontal="center"/>
      <protection locked="0"/>
    </xf>
    <xf numFmtId="49" fontId="44" fillId="0" borderId="23" xfId="85" applyNumberFormat="1" applyFont="1" applyBorder="1" applyAlignment="1">
      <alignment horizontal="center"/>
    </xf>
    <xf numFmtId="171" fontId="44" fillId="0" borderId="23" xfId="85" applyNumberFormat="1" applyFont="1" applyBorder="1" applyAlignment="1">
      <alignment horizontal="center"/>
    </xf>
    <xf numFmtId="0" fontId="42" fillId="0" borderId="0" xfId="0" applyFont="1" applyAlignment="1">
      <alignment horizontal="center"/>
    </xf>
    <xf numFmtId="172" fontId="43" fillId="34" borderId="0" xfId="0" applyNumberFormat="1" applyFont="1" applyFill="1" applyAlignment="1">
      <alignment horizontal="right"/>
    </xf>
    <xf numFmtId="172" fontId="43" fillId="34" borderId="0" xfId="0" applyNumberFormat="1" applyFont="1" applyFill="1" applyAlignment="1">
      <alignment horizontal="left"/>
    </xf>
    <xf numFmtId="3" fontId="43" fillId="34" borderId="0" xfId="0" applyNumberFormat="1" applyFont="1" applyFill="1" applyAlignment="1">
      <alignment horizontal="right"/>
    </xf>
    <xf numFmtId="172" fontId="43" fillId="35" borderId="0" xfId="0" applyNumberFormat="1" applyFont="1" applyFill="1"/>
    <xf numFmtId="172" fontId="43" fillId="35" borderId="0" xfId="0" applyNumberFormat="1" applyFont="1" applyFill="1" applyAlignment="1">
      <alignment horizontal="left"/>
    </xf>
    <xf numFmtId="0" fontId="43" fillId="33" borderId="16" xfId="85" applyFont="1" applyFill="1" applyBorder="1" applyAlignment="1" applyProtection="1">
      <alignment horizontal="right"/>
      <protection locked="0"/>
    </xf>
    <xf numFmtId="0" fontId="43" fillId="33" borderId="16" xfId="85" applyFont="1" applyFill="1" applyBorder="1" applyAlignment="1" applyProtection="1">
      <alignment horizontal="left"/>
      <protection locked="0"/>
    </xf>
    <xf numFmtId="3" fontId="43" fillId="33" borderId="16" xfId="85" applyNumberFormat="1" applyFont="1" applyFill="1" applyBorder="1" applyAlignment="1" applyProtection="1">
      <alignment horizontal="right"/>
      <protection locked="0"/>
    </xf>
    <xf numFmtId="0" fontId="42" fillId="0" borderId="0" xfId="0" applyFont="1" applyProtection="1">
      <protection locked="0"/>
    </xf>
    <xf numFmtId="0" fontId="42" fillId="33" borderId="16" xfId="0" applyFont="1" applyFill="1" applyBorder="1" applyProtection="1">
      <protection locked="0"/>
    </xf>
    <xf numFmtId="1" fontId="42" fillId="33" borderId="16" xfId="0" applyNumberFormat="1" applyFont="1" applyFill="1" applyBorder="1" applyAlignment="1" applyProtection="1">
      <alignment horizontal="left"/>
      <protection locked="0"/>
    </xf>
    <xf numFmtId="3" fontId="43" fillId="33" borderId="16" xfId="0" applyNumberFormat="1" applyFont="1" applyFill="1" applyBorder="1" applyAlignment="1" applyProtection="1">
      <alignment horizontal="right"/>
      <protection locked="0"/>
    </xf>
    <xf numFmtId="3" fontId="42" fillId="0" borderId="0" xfId="0" applyNumberFormat="1" applyFont="1"/>
    <xf numFmtId="3" fontId="43" fillId="35" borderId="0" xfId="0" applyNumberFormat="1" applyFont="1" applyFill="1" applyAlignment="1">
      <alignment horizontal="right"/>
    </xf>
    <xf numFmtId="172" fontId="43" fillId="35" borderId="17" xfId="0" applyNumberFormat="1" applyFont="1" applyFill="1" applyBorder="1" applyAlignment="1">
      <alignment horizontal="right"/>
    </xf>
    <xf numFmtId="172" fontId="43" fillId="35" borderId="17" xfId="0" applyNumberFormat="1" applyFont="1" applyFill="1" applyBorder="1" applyAlignment="1">
      <alignment horizontal="left"/>
    </xf>
    <xf numFmtId="3" fontId="43" fillId="35" borderId="17" xfId="0" applyNumberFormat="1" applyFont="1" applyFill="1" applyBorder="1" applyAlignment="1">
      <alignment horizontal="right"/>
    </xf>
    <xf numFmtId="172" fontId="43" fillId="32" borderId="17" xfId="0" applyNumberFormat="1" applyFont="1" applyFill="1" applyBorder="1" applyAlignment="1">
      <alignment horizontal="right"/>
    </xf>
    <xf numFmtId="172" fontId="43" fillId="32" borderId="17" xfId="0" applyNumberFormat="1" applyFont="1" applyFill="1" applyBorder="1" applyAlignment="1">
      <alignment horizontal="left"/>
    </xf>
    <xf numFmtId="3" fontId="43" fillId="32" borderId="17" xfId="0" applyNumberFormat="1" applyFont="1" applyFill="1" applyBorder="1" applyAlignment="1">
      <alignment horizontal="right"/>
    </xf>
    <xf numFmtId="0" fontId="43" fillId="36" borderId="16" xfId="85" applyFont="1" applyFill="1" applyBorder="1" applyAlignment="1" applyProtection="1">
      <alignment horizontal="left"/>
      <protection locked="0"/>
    </xf>
    <xf numFmtId="37" fontId="43" fillId="33" borderId="16" xfId="142" applyNumberFormat="1" applyFont="1" applyFill="1" applyBorder="1" applyAlignment="1" applyProtection="1">
      <alignment horizontal="left"/>
      <protection locked="0"/>
    </xf>
    <xf numFmtId="3" fontId="43" fillId="33" borderId="16" xfId="142" applyNumberFormat="1" applyFont="1" applyFill="1" applyBorder="1" applyAlignment="1" applyProtection="1">
      <alignment horizontal="right"/>
      <protection locked="0"/>
    </xf>
    <xf numFmtId="37" fontId="42" fillId="0" borderId="0" xfId="142" applyNumberFormat="1" applyFont="1" applyProtection="1">
      <protection locked="0"/>
    </xf>
    <xf numFmtId="172" fontId="43" fillId="33" borderId="17" xfId="0" applyNumberFormat="1" applyFont="1" applyFill="1" applyBorder="1" applyAlignment="1" applyProtection="1">
      <alignment horizontal="left"/>
      <protection locked="0"/>
    </xf>
    <xf numFmtId="0" fontId="43" fillId="0" borderId="16" xfId="85" applyFont="1" applyBorder="1" applyAlignment="1" applyProtection="1">
      <alignment horizontal="left"/>
      <protection locked="0"/>
    </xf>
    <xf numFmtId="1" fontId="43" fillId="0" borderId="0" xfId="85" applyNumberFormat="1" applyFont="1" applyAlignment="1">
      <alignment horizontal="right"/>
    </xf>
    <xf numFmtId="3" fontId="43" fillId="0" borderId="0" xfId="85" applyNumberFormat="1" applyFont="1" applyAlignment="1">
      <alignment horizontal="right"/>
    </xf>
    <xf numFmtId="172" fontId="43" fillId="0" borderId="0" xfId="0" applyNumberFormat="1" applyFont="1" applyAlignment="1">
      <alignment horizontal="left"/>
    </xf>
    <xf numFmtId="172" fontId="43" fillId="0" borderId="0" xfId="0" applyNumberFormat="1" applyFont="1" applyAlignment="1">
      <alignment horizontal="right"/>
    </xf>
    <xf numFmtId="3" fontId="43" fillId="0" borderId="0" xfId="0" applyNumberFormat="1" applyFont="1" applyAlignment="1">
      <alignment horizontal="right"/>
    </xf>
    <xf numFmtId="172" fontId="43" fillId="32" borderId="17" xfId="0" applyNumberFormat="1" applyFont="1" applyFill="1" applyBorder="1" applyAlignment="1">
      <alignment horizontal="center"/>
    </xf>
    <xf numFmtId="0" fontId="42" fillId="35" borderId="0" xfId="0" applyFont="1" applyFill="1" applyAlignment="1">
      <alignment horizontal="center"/>
    </xf>
    <xf numFmtId="172" fontId="43" fillId="35" borderId="17" xfId="0" applyNumberFormat="1" applyFont="1" applyFill="1" applyBorder="1" applyAlignment="1">
      <alignment horizontal="center"/>
    </xf>
    <xf numFmtId="172" fontId="43" fillId="33" borderId="16" xfId="0" applyNumberFormat="1" applyFont="1" applyFill="1" applyBorder="1" applyAlignment="1" applyProtection="1">
      <alignment horizontal="center"/>
      <protection locked="0"/>
    </xf>
    <xf numFmtId="37" fontId="43" fillId="33" borderId="16" xfId="142" applyNumberFormat="1" applyFont="1" applyFill="1" applyBorder="1" applyAlignment="1" applyProtection="1">
      <alignment horizontal="center"/>
      <protection locked="0"/>
    </xf>
    <xf numFmtId="0" fontId="42" fillId="33" borderId="16" xfId="0" applyFont="1" applyFill="1" applyBorder="1" applyAlignment="1" applyProtection="1">
      <alignment horizontal="center"/>
      <protection locked="0"/>
    </xf>
    <xf numFmtId="172" fontId="43" fillId="35" borderId="0" xfId="0" applyNumberFormat="1" applyFont="1" applyFill="1" applyAlignment="1">
      <alignment horizontal="center"/>
    </xf>
    <xf numFmtId="172" fontId="43" fillId="0" borderId="0" xfId="0" applyNumberFormat="1" applyFont="1" applyAlignment="1">
      <alignment horizontal="center"/>
    </xf>
    <xf numFmtId="0" fontId="43" fillId="0" borderId="0" xfId="85" applyFont="1" applyAlignment="1">
      <alignment horizontal="center"/>
    </xf>
    <xf numFmtId="3" fontId="43" fillId="34" borderId="0" xfId="0" applyNumberFormat="1" applyFont="1" applyFill="1" applyAlignment="1">
      <alignment horizontal="left"/>
    </xf>
    <xf numFmtId="0" fontId="42" fillId="0" borderId="0" xfId="0" applyFont="1" applyAlignment="1">
      <alignment horizontal="left"/>
    </xf>
    <xf numFmtId="0" fontId="0" fillId="0" borderId="0" xfId="0" applyAlignment="1">
      <alignment horizontal="left"/>
    </xf>
    <xf numFmtId="0" fontId="43" fillId="33" borderId="16" xfId="85" applyFont="1" applyFill="1" applyBorder="1" applyAlignment="1" applyProtection="1">
      <alignment horizontal="right" vertical="center"/>
      <protection locked="0"/>
    </xf>
    <xf numFmtId="3" fontId="45" fillId="33" borderId="16" xfId="0" applyNumberFormat="1" applyFont="1" applyFill="1" applyBorder="1" applyProtection="1">
      <protection locked="0"/>
    </xf>
    <xf numFmtId="0" fontId="46" fillId="0" borderId="0" xfId="0" applyFont="1" applyAlignment="1">
      <alignment vertical="center" wrapText="1"/>
    </xf>
    <xf numFmtId="0" fontId="48" fillId="0" borderId="0" xfId="0" applyFont="1" applyAlignment="1">
      <alignment wrapText="1"/>
    </xf>
    <xf numFmtId="0" fontId="49" fillId="0" borderId="0" xfId="0" applyFont="1" applyAlignment="1">
      <alignment vertical="center" wrapText="1"/>
    </xf>
    <xf numFmtId="3" fontId="43" fillId="33" borderId="16" xfId="85" applyNumberFormat="1" applyFont="1" applyFill="1" applyBorder="1" applyAlignment="1" applyProtection="1">
      <alignment horizontal="center"/>
      <protection locked="0"/>
    </xf>
  </cellXfs>
  <cellStyles count="143">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amount" xfId="26" xr:uid="{00000000-0005-0000-0000-000018000000}"/>
    <cellStyle name="Bad 2" xfId="27" xr:uid="{00000000-0005-0000-0000-000019000000}"/>
    <cellStyle name="Body text" xfId="28" xr:uid="{00000000-0005-0000-0000-00001A000000}"/>
    <cellStyle name="Calculation 2" xfId="29" xr:uid="{00000000-0005-0000-0000-00001B000000}"/>
    <cellStyle name="Calculation 2 2" xfId="111" xr:uid="{F071CB69-28DD-4433-A09E-58F5785BACB6}"/>
    <cellStyle name="Check Cell 2" xfId="30" xr:uid="{00000000-0005-0000-0000-00001C000000}"/>
    <cellStyle name="Comma" xfId="142" builtinId="3"/>
    <cellStyle name="Comma 2" xfId="83" xr:uid="{00000000-0005-0000-0000-00001E000000}"/>
    <cellStyle name="Comma 3" xfId="31" xr:uid="{00000000-0005-0000-0000-00001F000000}"/>
    <cellStyle name="Comma 3 2" xfId="112" xr:uid="{6359D795-D85A-428B-A333-32B9B59310B5}"/>
    <cellStyle name="Comma 4" xfId="96" xr:uid="{D97D2B2C-3B72-43DF-B9C6-0D30A14E72CF}"/>
    <cellStyle name="Comma 4 2" xfId="134" xr:uid="{FE886BD2-F309-47E2-BCEA-46BBD6F7988D}"/>
    <cellStyle name="Comma 5" xfId="100" xr:uid="{28D29378-401E-4F72-8B2D-698590907CE7}"/>
    <cellStyle name="Comma 5 2" xfId="138" xr:uid="{9D13AE6E-AFA9-4592-9139-FAE877FCC5FD}"/>
    <cellStyle name="Comma 6" xfId="105" xr:uid="{AC8F5D2E-3A68-479F-A167-ED48FEAF4D5E}"/>
    <cellStyle name="Currency 2" xfId="32" xr:uid="{00000000-0005-0000-0000-000021000000}"/>
    <cellStyle name="Currency 2 2" xfId="108" xr:uid="{53482094-8E01-470A-BF75-62FFD436152D}"/>
    <cellStyle name="Currency 2 3" xfId="113" xr:uid="{E257248E-08F9-4EB9-9BAD-5D6F0BF61B0C}"/>
    <cellStyle name="Currency 3" xfId="92" xr:uid="{3D84305A-A935-4696-9A01-4F2C51E59B65}"/>
    <cellStyle name="Currency 3 2" xfId="130" xr:uid="{E9CFDB50-FAB9-4DB1-8DD4-3271E95398F5}"/>
    <cellStyle name="Currency 4" xfId="97" xr:uid="{2E479B97-0603-4F7B-9B53-9DACD3DD4072}"/>
    <cellStyle name="Currency 4 2" xfId="135" xr:uid="{EA323DA4-EFEF-4174-87D6-1DA87C294947}"/>
    <cellStyle name="Currency 5" xfId="101" xr:uid="{18EAB345-5ADE-4B78-A140-DDBADBDF8456}"/>
    <cellStyle name="Currency 5 2" xfId="139" xr:uid="{CAF506F3-13F8-48C9-B0B9-4404BB995DAC}"/>
    <cellStyle name="Currency 6" xfId="104" xr:uid="{07EEA738-D559-4043-98FC-72C171ADFB9A}"/>
    <cellStyle name="DarkBlueOutlineYellow" xfId="33" xr:uid="{00000000-0005-0000-0000-000022000000}"/>
    <cellStyle name="Data" xfId="66" xr:uid="{00000000-0005-0000-0000-000023000000}"/>
    <cellStyle name="Data 2" xfId="67" xr:uid="{00000000-0005-0000-0000-000024000000}"/>
    <cellStyle name="Data 3" xfId="68" xr:uid="{00000000-0005-0000-0000-000025000000}"/>
    <cellStyle name="Data Number" xfId="69" xr:uid="{00000000-0005-0000-0000-000026000000}"/>
    <cellStyle name="Data Number 2" xfId="70" xr:uid="{00000000-0005-0000-0000-000027000000}"/>
    <cellStyle name="Data Number 3" xfId="71" xr:uid="{00000000-0005-0000-0000-000028000000}"/>
    <cellStyle name="Data Percent" xfId="72" xr:uid="{00000000-0005-0000-0000-000029000000}"/>
    <cellStyle name="Data Percent 2" xfId="73" xr:uid="{00000000-0005-0000-0000-00002A000000}"/>
    <cellStyle name="Data Percent 3" xfId="74" xr:uid="{00000000-0005-0000-0000-00002B000000}"/>
    <cellStyle name="Data Ratio" xfId="75" xr:uid="{00000000-0005-0000-0000-00002C000000}"/>
    <cellStyle name="Data Ratio 2" xfId="76" xr:uid="{00000000-0005-0000-0000-00002D000000}"/>
    <cellStyle name="Data Ratio 3" xfId="77" xr:uid="{00000000-0005-0000-0000-00002E000000}"/>
    <cellStyle name="Data_Small" xfId="78" xr:uid="{00000000-0005-0000-0000-00002F000000}"/>
    <cellStyle name="Date" xfId="34" xr:uid="{00000000-0005-0000-0000-000030000000}"/>
    <cellStyle name="Date 2" xfId="81" xr:uid="{00000000-0005-0000-0000-000031000000}"/>
    <cellStyle name="Date 2 2" xfId="123" xr:uid="{93DE513E-08D0-411E-A05E-7ABCAEA918EE}"/>
    <cellStyle name="Date 3" xfId="114" xr:uid="{4E7EFFFC-E918-4F94-A260-C081BD491DD5}"/>
    <cellStyle name="Dezimal [0]_Compiling Utility Macros" xfId="35" xr:uid="{00000000-0005-0000-0000-000032000000}"/>
    <cellStyle name="Dezimal_Compiling Utility Macros" xfId="36" xr:uid="{00000000-0005-0000-0000-000033000000}"/>
    <cellStyle name="Explanatory Text 2" xfId="37" xr:uid="{00000000-0005-0000-0000-000034000000}"/>
    <cellStyle name="Good 2" xfId="38" xr:uid="{00000000-0005-0000-0000-000035000000}"/>
    <cellStyle name="header" xfId="39" xr:uid="{00000000-0005-0000-0000-000036000000}"/>
    <cellStyle name="Header Total" xfId="40" xr:uid="{00000000-0005-0000-0000-000037000000}"/>
    <cellStyle name="Header1" xfId="41" xr:uid="{00000000-0005-0000-0000-000038000000}"/>
    <cellStyle name="Header2" xfId="42" xr:uid="{00000000-0005-0000-0000-000039000000}"/>
    <cellStyle name="Header3" xfId="43" xr:uid="{00000000-0005-0000-0000-00003A000000}"/>
    <cellStyle name="Heading 1 2" xfId="44" xr:uid="{00000000-0005-0000-0000-00003B000000}"/>
    <cellStyle name="Heading 2 2" xfId="45" xr:uid="{00000000-0005-0000-0000-00003C000000}"/>
    <cellStyle name="Heading 3 2" xfId="46" xr:uid="{00000000-0005-0000-0000-00003D000000}"/>
    <cellStyle name="Heading 4 2" xfId="47" xr:uid="{00000000-0005-0000-0000-00003E000000}"/>
    <cellStyle name="Input 2" xfId="48" xr:uid="{00000000-0005-0000-0000-00003F000000}"/>
    <cellStyle name="Input 2 2" xfId="115" xr:uid="{04653C11-E6FD-47E2-83E3-33C68D4AA7F6}"/>
    <cellStyle name="Linked Cell 2" xfId="49" xr:uid="{00000000-0005-0000-0000-000040000000}"/>
    <cellStyle name="Neutral 2" xfId="50" xr:uid="{00000000-0005-0000-0000-000041000000}"/>
    <cellStyle name="NonPrint_TemTitle" xfId="51" xr:uid="{00000000-0005-0000-0000-000042000000}"/>
    <cellStyle name="Normal" xfId="0" builtinId="0"/>
    <cellStyle name="Normal 10" xfId="89" xr:uid="{8D05C8D6-3B75-4DF1-8ADB-960BAF5596A4}"/>
    <cellStyle name="Normal 10 2" xfId="127" xr:uid="{65B686E4-424E-4B20-8FCD-034A1036374F}"/>
    <cellStyle name="Normal 11" xfId="90" xr:uid="{CD23D69D-3D2B-47AE-A312-A5C24383A75F}"/>
    <cellStyle name="Normal 11 2" xfId="128" xr:uid="{DE87779A-734F-4DA1-9B48-081DE63C0CB3}"/>
    <cellStyle name="Normal 12" xfId="94" xr:uid="{58B4842F-2959-4833-B257-5CBF977EB526}"/>
    <cellStyle name="Normal 12 2" xfId="132" xr:uid="{C115F4D2-E819-41D5-915D-D98C83806DEB}"/>
    <cellStyle name="Normal 13" xfId="95" xr:uid="{CEF085BB-3A6B-4AF7-9C3B-E357E7A54BD6}"/>
    <cellStyle name="Normal 13 2" xfId="133" xr:uid="{4B64E0C5-A798-4348-85AF-031538BCF984}"/>
    <cellStyle name="Normal 14" xfId="99" xr:uid="{29A34386-D4A3-422C-A2FC-C73E425B68B2}"/>
    <cellStyle name="Normal 14 2" xfId="137" xr:uid="{8FB17926-B057-41F1-9ABA-33EAA125CE6D}"/>
    <cellStyle name="Normal 15" xfId="103" xr:uid="{EDFBC29B-805D-40F9-8C40-D3F4FE60B3D6}"/>
    <cellStyle name="Normal 16" xfId="141" xr:uid="{D2CA2B87-7311-4383-9E90-BF266C553CA4}"/>
    <cellStyle name="Normal 2" xfId="52" xr:uid="{00000000-0005-0000-0000-000044000000}"/>
    <cellStyle name="Normal 2 2" xfId="116" xr:uid="{896BF119-0D6A-4320-8B65-31C65C2A3BA4}"/>
    <cellStyle name="Normal 3" xfId="64" xr:uid="{00000000-0005-0000-0000-000045000000}"/>
    <cellStyle name="Normal 4" xfId="80" xr:uid="{00000000-0005-0000-0000-000046000000}"/>
    <cellStyle name="Normal 4 2" xfId="106" xr:uid="{11C8B270-B34B-451D-8CBC-F5B86C20DADC}"/>
    <cellStyle name="Normal 4 3" xfId="122" xr:uid="{9FCFA4EF-E44A-4856-B17F-66C78CF41C67}"/>
    <cellStyle name="Normal 5" xfId="82" xr:uid="{00000000-0005-0000-0000-000047000000}"/>
    <cellStyle name="Normal 6" xfId="1" xr:uid="{00000000-0005-0000-0000-000048000000}"/>
    <cellStyle name="Normal 7" xfId="85" xr:uid="{00000000-0005-0000-0000-000049000000}"/>
    <cellStyle name="Normal 7 2" xfId="87" xr:uid="{00000000-0005-0000-0000-00004A000000}"/>
    <cellStyle name="Normal 7 2 2" xfId="91" xr:uid="{BEC2F535-A5C2-464E-A2A5-20AA2D3C10CA}"/>
    <cellStyle name="Normal 7 2 2 2" xfId="129" xr:uid="{B504D225-4624-4EAC-B0B4-F41DF2FF22DE}"/>
    <cellStyle name="Normal 7 2 3" xfId="125" xr:uid="{62241E67-6FEB-428A-9B89-97582CE50328}"/>
    <cellStyle name="Normal 7 3" xfId="110" xr:uid="{59215473-A919-4E2F-9DBB-FFDAF73906E7}"/>
    <cellStyle name="Normal 8" xfId="86" xr:uid="{00000000-0005-0000-0000-00004B000000}"/>
    <cellStyle name="Normal 8 2" xfId="124" xr:uid="{AFE1B913-3E84-41C6-A7D5-DB1395C62F78}"/>
    <cellStyle name="Normal 9" xfId="88" xr:uid="{00000000-0005-0000-0000-00004C000000}"/>
    <cellStyle name="Normal 9 2" xfId="126" xr:uid="{38B3DBAF-03B6-4382-BD27-4B218E2A900A}"/>
    <cellStyle name="Note 2" xfId="53" xr:uid="{00000000-0005-0000-0000-00004D000000}"/>
    <cellStyle name="Note 2 2" xfId="117" xr:uid="{13D2E7E9-68E4-49C2-B358-4BCBA251DD38}"/>
    <cellStyle name="Output 2" xfId="54" xr:uid="{00000000-0005-0000-0000-00004E000000}"/>
    <cellStyle name="Output 2 2" xfId="118" xr:uid="{F52DB26A-6CB4-4F3C-AB81-9D361011AE47}"/>
    <cellStyle name="Percent 2" xfId="65" xr:uid="{00000000-0005-0000-0000-000050000000}"/>
    <cellStyle name="Percent 2 2" xfId="109" xr:uid="{E029234B-246A-4CF4-B646-947580F5A9A9}"/>
    <cellStyle name="Percent 3" xfId="84" xr:uid="{00000000-0005-0000-0000-000051000000}"/>
    <cellStyle name="Percent 4" xfId="55" xr:uid="{00000000-0005-0000-0000-000052000000}"/>
    <cellStyle name="Percent 4 2" xfId="119" xr:uid="{53EEAC6B-3262-49A5-9056-DBB880791DCE}"/>
    <cellStyle name="Percent 5" xfId="93" xr:uid="{6F2BD0FD-63CA-48B0-8C66-86AABD555506}"/>
    <cellStyle name="Percent 5 2" xfId="131" xr:uid="{72B030FA-B79D-4391-A271-87C66379822D}"/>
    <cellStyle name="Percent 6" xfId="98" xr:uid="{746809A1-9C5C-4A39-B5A5-88DD6105A08C}"/>
    <cellStyle name="Percent 6 2" xfId="136" xr:uid="{6AFC0641-5B3D-4D7A-9103-859E38C40F7F}"/>
    <cellStyle name="Percent 7" xfId="102" xr:uid="{933A56FF-06F7-4D02-92E3-BA05D6812E89}"/>
    <cellStyle name="Percent 7 2" xfId="140" xr:uid="{8E94E63B-D5A1-43CA-9083-C2C4C2137368}"/>
    <cellStyle name="Percent 8" xfId="107" xr:uid="{9FCB8730-F0AE-475A-B05A-7839910D3002}"/>
    <cellStyle name="RED POSTED" xfId="56" xr:uid="{00000000-0005-0000-0000-000053000000}"/>
    <cellStyle name="Standard_Anpassen der Amortisation" xfId="57" xr:uid="{00000000-0005-0000-0000-000054000000}"/>
    <cellStyle name="Table Title" xfId="79" xr:uid="{00000000-0005-0000-0000-000055000000}"/>
    <cellStyle name="Text" xfId="58" xr:uid="{00000000-0005-0000-0000-000056000000}"/>
    <cellStyle name="Text 2" xfId="120" xr:uid="{327E12C8-3DBB-4E37-A382-0DF75C8AB950}"/>
    <cellStyle name="Title 2" xfId="59" xr:uid="{00000000-0005-0000-0000-000057000000}"/>
    <cellStyle name="Total 2" xfId="60" xr:uid="{00000000-0005-0000-0000-000058000000}"/>
    <cellStyle name="Total 2 2" xfId="121" xr:uid="{815C45F3-1093-4991-9EBE-735E10A6CB85}"/>
    <cellStyle name="Währung [0]_Compiling Utility Macros" xfId="61" xr:uid="{00000000-0005-0000-0000-000059000000}"/>
    <cellStyle name="Währung_Compiling Utility Macros" xfId="62" xr:uid="{00000000-0005-0000-0000-00005A000000}"/>
    <cellStyle name="Warning Text 2" xfId="63" xr:uid="{00000000-0005-0000-0000-00005B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3756660</xdr:colOff>
      <xdr:row>2</xdr:row>
      <xdr:rowOff>33020</xdr:rowOff>
    </xdr:to>
    <xdr:grpSp>
      <xdr:nvGrpSpPr>
        <xdr:cNvPr id="2" name="Group 1">
          <a:extLst>
            <a:ext uri="{FF2B5EF4-FFF2-40B4-BE49-F238E27FC236}">
              <a16:creationId xmlns:a16="http://schemas.microsoft.com/office/drawing/2014/main" id="{B92FA8EF-B61E-DF87-9D48-8C48CF7BEC59}"/>
            </a:ext>
          </a:extLst>
        </xdr:cNvPr>
        <xdr:cNvGrpSpPr/>
      </xdr:nvGrpSpPr>
      <xdr:grpSpPr>
        <a:xfrm>
          <a:off x="5498523" y="0"/>
          <a:ext cx="3756660" cy="414020"/>
          <a:chOff x="0" y="0"/>
          <a:chExt cx="3756660" cy="414492"/>
        </a:xfrm>
      </xdr:grpSpPr>
      <xdr:pic>
        <xdr:nvPicPr>
          <xdr:cNvPr id="3" name="Picture 2">
            <a:extLst>
              <a:ext uri="{FF2B5EF4-FFF2-40B4-BE49-F238E27FC236}">
                <a16:creationId xmlns:a16="http://schemas.microsoft.com/office/drawing/2014/main" id="{1DE9812A-D5F3-A988-C8E9-1830152989D0}"/>
              </a:ext>
            </a:extLst>
          </xdr:cNvPr>
          <xdr:cNvPicPr>
            <a:picLocks noChangeAspect="1"/>
          </xdr:cNvPicPr>
        </xdr:nvPicPr>
        <xdr:blipFill rotWithShape="1">
          <a:blip xmlns:r="http://schemas.openxmlformats.org/officeDocument/2006/relationships" r:embed="rId1"/>
          <a:srcRect t="1" r="38619" b="-6310"/>
          <a:stretch/>
        </xdr:blipFill>
        <xdr:spPr>
          <a:xfrm>
            <a:off x="0" y="0"/>
            <a:ext cx="1839297" cy="414492"/>
          </a:xfrm>
          <a:prstGeom prst="rect">
            <a:avLst/>
          </a:prstGeom>
        </xdr:spPr>
      </xdr:pic>
      <xdr:sp macro="" textlink="">
        <xdr:nvSpPr>
          <xdr:cNvPr id="4" name="TextBox 5">
            <a:extLst>
              <a:ext uri="{FF2B5EF4-FFF2-40B4-BE49-F238E27FC236}">
                <a16:creationId xmlns:a16="http://schemas.microsoft.com/office/drawing/2014/main" id="{EBF3DECA-E2EA-CAA9-B6F2-BDEEADABD348}"/>
              </a:ext>
            </a:extLst>
          </xdr:cNvPr>
          <xdr:cNvSpPr txBox="1"/>
        </xdr:nvSpPr>
        <xdr:spPr>
          <a:xfrm>
            <a:off x="1766570" y="113241"/>
            <a:ext cx="1990090" cy="281305"/>
          </a:xfrm>
          <a:prstGeom prst="rect">
            <a:avLst/>
          </a:prstGeom>
          <a:noFill/>
        </xdr:spPr>
        <xdr:txBody>
          <a:bodyPr wrap="square" rtlCol="0">
            <a:spAutoFit/>
          </a:bodyPr>
          <a:lstStyle/>
          <a:p>
            <a:pPr marL="0" marR="0">
              <a:lnSpc>
                <a:spcPct val="130000"/>
              </a:lnSpc>
              <a:spcBef>
                <a:spcPts val="0"/>
              </a:spcBef>
              <a:spcAft>
                <a:spcPts val="0"/>
              </a:spcAft>
            </a:pPr>
            <a:r>
              <a:rPr lang="en-US" sz="1000" b="1" kern="12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P&amp;L Historical Data Organizer</a:t>
            </a:r>
            <a:endParaRPr lang="en-US" sz="1200">
              <a:solidFill>
                <a:srgbClr val="657C9C"/>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oneCell">
    <xdr:from>
      <xdr:col>1</xdr:col>
      <xdr:colOff>597477</xdr:colOff>
      <xdr:row>16</xdr:row>
      <xdr:rowOff>25976</xdr:rowOff>
    </xdr:from>
    <xdr:to>
      <xdr:col>1</xdr:col>
      <xdr:colOff>5403272</xdr:colOff>
      <xdr:row>29</xdr:row>
      <xdr:rowOff>128013</xdr:rowOff>
    </xdr:to>
    <xdr:pic>
      <xdr:nvPicPr>
        <xdr:cNvPr id="5" name="Picture 4">
          <a:extLst>
            <a:ext uri="{FF2B5EF4-FFF2-40B4-BE49-F238E27FC236}">
              <a16:creationId xmlns:a16="http://schemas.microsoft.com/office/drawing/2014/main" id="{31959DF2-74F1-6274-EF76-52EEA4A55A4D}"/>
            </a:ext>
          </a:extLst>
        </xdr:cNvPr>
        <xdr:cNvPicPr>
          <a:picLocks noChangeAspect="1"/>
        </xdr:cNvPicPr>
      </xdr:nvPicPr>
      <xdr:blipFill>
        <a:blip xmlns:r="http://schemas.openxmlformats.org/officeDocument/2006/relationships" r:embed="rId2"/>
        <a:stretch>
          <a:fillRect/>
        </a:stretch>
      </xdr:blipFill>
      <xdr:spPr>
        <a:xfrm>
          <a:off x="6096000" y="4710544"/>
          <a:ext cx="4805795" cy="2578537"/>
        </a:xfrm>
        <a:prstGeom prst="rect">
          <a:avLst/>
        </a:prstGeom>
      </xdr:spPr>
    </xdr:pic>
    <xdr:clientData/>
  </xdr:twoCellAnchor>
  <xdr:twoCellAnchor editAs="oneCell">
    <xdr:from>
      <xdr:col>1</xdr:col>
      <xdr:colOff>112567</xdr:colOff>
      <xdr:row>66</xdr:row>
      <xdr:rowOff>0</xdr:rowOff>
    </xdr:from>
    <xdr:to>
      <xdr:col>1</xdr:col>
      <xdr:colOff>6321597</xdr:colOff>
      <xdr:row>69</xdr:row>
      <xdr:rowOff>114935</xdr:rowOff>
    </xdr:to>
    <xdr:pic>
      <xdr:nvPicPr>
        <xdr:cNvPr id="6" name="Picture 5">
          <a:extLst>
            <a:ext uri="{FF2B5EF4-FFF2-40B4-BE49-F238E27FC236}">
              <a16:creationId xmlns:a16="http://schemas.microsoft.com/office/drawing/2014/main" id="{973318FB-3D62-4E24-878F-FB2E568175C7}"/>
            </a:ext>
          </a:extLst>
        </xdr:cNvPr>
        <xdr:cNvPicPr>
          <a:picLocks noChangeAspect="1"/>
        </xdr:cNvPicPr>
      </xdr:nvPicPr>
      <xdr:blipFill>
        <a:blip xmlns:r="http://schemas.openxmlformats.org/officeDocument/2006/relationships" r:embed="rId3"/>
        <a:stretch>
          <a:fillRect/>
        </a:stretch>
      </xdr:blipFill>
      <xdr:spPr>
        <a:xfrm>
          <a:off x="5611090" y="15976023"/>
          <a:ext cx="6209030" cy="6864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rin%20Younf\Documents\ISI%20Me\5%20Key%20Concepts\Complete\Sales%20&amp;%20Marketing\Sales%20Seasonality%20by%20Month.xl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rin%20Younf\Documents\ISI%20Me\5%20Key%20Concepts\Documents%20and%20Settings\Owner\My%20Documents\POTENTIALS\Business%20Analyst\mas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Template"/>
      <sheetName val="Variables"/>
      <sheetName val="Look1"/>
      <sheetName val="Look2"/>
      <sheetName val="Look3"/>
      <sheetName val="Look4"/>
      <sheetName val="Look5"/>
    </sheetNames>
    <sheetDataSet>
      <sheetData sheetId="0" refreshError="1">
        <row r="4">
          <cell r="C4" t="str">
            <v>Sales Seasonality by Month</v>
          </cell>
        </row>
        <row r="5">
          <cell r="C5" t="str">
            <v xml:space="preserve">This template shows how sales by month can vary because of seasonality </v>
          </cell>
        </row>
        <row r="6">
          <cell r="C6" t="str">
            <v xml:space="preserve">factors. There are two columns of data to enter: actual sales per month and the </v>
          </cell>
        </row>
        <row r="7">
          <cell r="C7" t="str">
            <v xml:space="preserve">industry percentage of total sales. The company index to the average shows </v>
          </cell>
        </row>
        <row r="8">
          <cell r="C8" t="str">
            <v xml:space="preserve">what percentage a particular month's sales are of the average month sales </v>
          </cell>
        </row>
        <row r="9">
          <cell r="C9" t="str">
            <v xml:space="preserve">amount. The Industry Index to the average shows that same relationship for the </v>
          </cell>
        </row>
        <row r="10">
          <cell r="C10" t="str">
            <v xml:space="preserve">industry as a whole. By comparing the two indices, you can determine if your </v>
          </cell>
        </row>
        <row r="11">
          <cell r="C11" t="str">
            <v>sales are as seasonal as the industry.</v>
          </cell>
        </row>
        <row r="13">
          <cell r="C13" t="str">
            <v>With the exception of data entry cells, all cells are protected. To view the data entry</v>
          </cell>
        </row>
        <row r="14">
          <cell r="C14" t="str">
            <v>cells, click the shading button on the custom toolbar -- it's a square with gray in the</v>
          </cell>
        </row>
        <row r="15">
          <cell r="C15" t="str">
            <v>center, located just after the lock button. The shading button applies a gray pattern</v>
          </cell>
        </row>
        <row r="16">
          <cell r="C16" t="str">
            <v>to all unprotected data entry cells, making them easy to identify.</v>
          </cell>
        </row>
        <row r="18">
          <cell r="C18" t="str">
            <v>The pattern is automatically cleared when you print the worksheet. When printing</v>
          </cell>
        </row>
        <row r="19">
          <cell r="C19" t="str">
            <v>the worksheet, remember that you must use the print button on the custom toolbar</v>
          </cell>
        </row>
        <row r="20">
          <cell r="C20" t="str">
            <v>or the standard toolbar. The File | Print menu command does not clear shading.</v>
          </cell>
        </row>
        <row r="22">
          <cell r="C22" t="str">
            <v>© 1999 Canon Computer Systems, Inc. for its contributions. All rights reserved.</v>
          </cell>
        </row>
        <row r="23">
          <cell r="C23" t="str">
            <v>© 1999 KMT Software, Inc. for its contributions. All rights reserved.</v>
          </cell>
        </row>
      </sheetData>
      <sheetData sheetId="1" refreshError="1"/>
      <sheetData sheetId="2" refreshError="1">
        <row r="1">
          <cell r="B1" t="b">
            <v>1</v>
          </cell>
        </row>
        <row r="2">
          <cell r="B2" t="b">
            <v>0</v>
          </cell>
        </row>
        <row r="3">
          <cell r="B3" t="str">
            <v>OfficeReady 2.0</v>
          </cell>
        </row>
        <row r="4">
          <cell r="B4">
            <v>5</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 Index"/>
      <sheetName val="24 Month Sales Forecast"/>
      <sheetName val="36 Month Sales Forecast"/>
      <sheetName val="48 Month Sales Forecast"/>
      <sheetName val="52 Week Sales Record"/>
      <sheetName val="Accounts Payable Aging"/>
      <sheetName val="Accounts Receivable Aging"/>
      <sheetName val="Activity Ratios"/>
      <sheetName val="Annual Direct Labor Analysis"/>
      <sheetName val="Auto Expense Report"/>
      <sheetName val="Backorder Control"/>
      <sheetName val="Balance Sheet"/>
      <sheetName val="Basic Invoice"/>
      <sheetName val="Bill of Ladding"/>
      <sheetName val="Break-Even Analysis"/>
      <sheetName val="Break-Even Analysis (2)"/>
      <sheetName val="Break-Even Chart"/>
      <sheetName val="Break-Even Simple"/>
      <sheetName val="Break_Even CIA"/>
      <sheetName val="Budget-5 Profit Centers"/>
      <sheetName val="Business Acquisition Worksheet"/>
      <sheetName val="Business Indebtedness"/>
      <sheetName val="Business Loan Proceeds"/>
      <sheetName val="Business Plan Sample"/>
      <sheetName val="Cash Budget"/>
      <sheetName val="Cash Flow Sensitivity Analysis"/>
      <sheetName val="Commercial Loan Checklist"/>
      <sheetName val="Comparative Business Income"/>
      <sheetName val="Comparative Contribution Income"/>
      <sheetName val="Comparative Earnings Analysis"/>
      <sheetName val="Comparative Taxable Income"/>
      <sheetName val="Corporate Earnings Analysis"/>
      <sheetName val="Credit Application"/>
      <sheetName val="Credit Control List"/>
      <sheetName val="Credit History"/>
      <sheetName val="Customer Ledger"/>
      <sheetName val="Daily Production Report"/>
      <sheetName val="Daily Time Sheet"/>
      <sheetName val="DashBoard"/>
      <sheetName val="Dashboard Begin Data Entry"/>
      <sheetName val="Dashboard Chart A"/>
      <sheetName val="Dashboard Chart B"/>
      <sheetName val="Dashboard Chart C"/>
      <sheetName val="Dashboard Chart D"/>
      <sheetName val="Dashboard Chart E"/>
      <sheetName val="Dashboard Chart F"/>
      <sheetName val="Dashboard Chart G"/>
      <sheetName val="Dashboard Chart H"/>
      <sheetName val="Dashboard Chart I"/>
      <sheetName val="Dashboard Chart J"/>
      <sheetName val="Dashboard Chart K"/>
      <sheetName val="Dashboard Chart L"/>
      <sheetName val="Dashboard Chart M"/>
      <sheetName val="Dashboard Chart N"/>
      <sheetName val="Dashboard Chart O"/>
      <sheetName val="Dashboard Chart P"/>
      <sheetName val="Dashboard Chart Q"/>
      <sheetName val="Dashboard Chart R"/>
      <sheetName val="Dashboard Chart S"/>
      <sheetName val="Dashboard Chart T"/>
      <sheetName val="Dashboard Chart U"/>
      <sheetName val="Dashboard Chart V"/>
      <sheetName val="Dashboard Chart W"/>
      <sheetName val="Dashboard Chart X"/>
      <sheetName val="Debt Ratios"/>
      <sheetName val="Estimating Start-Up Capital"/>
      <sheetName val="Expense Budget"/>
      <sheetName val="Expense Report"/>
      <sheetName val="Financial Comparison Analysis"/>
      <sheetName val="Financial Statement Ratios"/>
      <sheetName val="Five Year Projections"/>
      <sheetName val="Fixed Asset Record"/>
      <sheetName val="Flexible Budget"/>
      <sheetName val="G&amp;A Expense Budget"/>
      <sheetName val="Headcount Analysis"/>
      <sheetName val="Headcount Worksheet 1"/>
      <sheetName val="Headcount Worksheet 2"/>
      <sheetName val="Income Statement"/>
      <sheetName val="Inspection Report"/>
      <sheetName val="Insurance Coverage Report"/>
      <sheetName val="Job Estimate"/>
      <sheetName val="Liquidity Analysis &amp; Ratios"/>
      <sheetName val="Manufacturing Overhead Budget"/>
      <sheetName val="NeoPrice® Pricing Analysis"/>
      <sheetName val="One Year Project Process Report"/>
      <sheetName val="Overdue Account File"/>
      <sheetName val="Parts Inventory"/>
      <sheetName val="Perpetual Inventory Control"/>
      <sheetName val="Personal Wealth Analysis"/>
      <sheetName val="Present Value Mixed Stream"/>
      <sheetName val="Pro-Forma Balance Sheet"/>
      <sheetName val="Pro-Forma Income Statement"/>
      <sheetName val="Production Reject Report"/>
      <sheetName val="Profitability Ratios"/>
      <sheetName val="Project Cost Summary"/>
      <sheetName val="Puchases Log"/>
      <sheetName val="Purchase Order"/>
      <sheetName val="Quarterly Cash Flow Projection"/>
      <sheetName val="Quotation Evaluation"/>
      <sheetName val="Quotation Record"/>
      <sheetName val="Receipt For Goods"/>
      <sheetName val="Receiving Report"/>
      <sheetName val="Request For Quotation"/>
      <sheetName val="Service Invoice"/>
      <sheetName val="Shipping Order"/>
      <sheetName val="Small Business Valuation"/>
      <sheetName val="Smoothing Forecast"/>
      <sheetName val="Standard Industrial Codes"/>
      <sheetName val="Startup Budget"/>
      <sheetName val="Startup Capitalization"/>
      <sheetName val="Statement of Account"/>
      <sheetName val="Statement of Cash Flows"/>
      <sheetName val="Stock Balance Record"/>
      <sheetName val="Vendor Master File"/>
      <sheetName val="Weekly Cash Flow Projection"/>
      <sheetName val="Weekly Work Schedule"/>
      <sheetName val="Yearly Planner"/>
      <sheetName val="Average Selling Price Analysis"/>
      <sheetName val="Commission Report"/>
      <sheetName val="Direct Advertising Response"/>
      <sheetName val="Direct Marketing Analysis"/>
      <sheetName val="Marketing Calculators"/>
      <sheetName val="Media Budget by Quarter"/>
      <sheetName val="Media Forecast"/>
      <sheetName val="Merchandise Plan"/>
      <sheetName val="Merchandise Return"/>
      <sheetName val="Marketing Personnel Expenses"/>
      <sheetName val="Monthly Sales Projections"/>
      <sheetName val="Moving Average Sales Forecast"/>
      <sheetName val="New Product Sales Forecast"/>
      <sheetName val="Price Estimate For Services"/>
      <sheetName val="Price Line Sales Projections"/>
      <sheetName val="Product Sales Goals"/>
      <sheetName val="Quarterly Budget Analysis"/>
      <sheetName val="Quarterly Marketing Budget"/>
      <sheetName val="Quarterly Sales Record"/>
      <sheetName val="Sales Activity Report"/>
      <sheetName val="Sales Budget"/>
      <sheetName val="Sales Channel Analysis"/>
      <sheetName val="Sales Promotion Expenses"/>
      <sheetName val="Sales Quotation"/>
      <sheetName val="Sales Revenue Report"/>
      <sheetName val="Sales Seasonality by Month"/>
      <sheetName val="Sales Trend Analysis"/>
      <sheetName val="Store-To-Store Sales"/>
      <sheetName val="Summary of Key Accounts"/>
      <sheetName val="Vendor Cost Analysis"/>
      <sheetName val="Approval To Hire Request"/>
      <sheetName val="Company Property Receipt"/>
      <sheetName val="Employee Change Record"/>
      <sheetName val="Employee Orientation"/>
      <sheetName val="Employee Performance Review"/>
      <sheetName val="Employee Self Evaluation"/>
      <sheetName val="Employee Termination"/>
      <sheetName val="Employee Time Sheet"/>
      <sheetName val="New Employee Record Chart"/>
      <sheetName val="Personnel Activity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4">
          <cell r="D14">
            <v>6.5000000000000002E-2</v>
          </cell>
          <cell r="G14">
            <v>9.5000000000000001E-2</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row r="3">
          <cell r="B3" t="str">
            <v>Sales Seasonality by Month</v>
          </cell>
        </row>
        <row r="4">
          <cell r="B4" t="str">
            <v>For the Year 2000</v>
          </cell>
        </row>
        <row r="9">
          <cell r="B9" t="str">
            <v>Jan</v>
          </cell>
          <cell r="C9">
            <v>100000</v>
          </cell>
          <cell r="F9">
            <v>7.0000000000000007E-2</v>
          </cell>
        </row>
        <row r="10">
          <cell r="C10">
            <v>101300</v>
          </cell>
          <cell r="F10">
            <v>7.4999999999999997E-2</v>
          </cell>
        </row>
        <row r="11">
          <cell r="C11">
            <v>102616.9</v>
          </cell>
          <cell r="F11">
            <v>0.09</v>
          </cell>
        </row>
        <row r="12">
          <cell r="C12">
            <v>103950.9197</v>
          </cell>
          <cell r="F12">
            <v>0.09</v>
          </cell>
        </row>
        <row r="13">
          <cell r="C13">
            <v>105302.28165610001</v>
          </cell>
          <cell r="F13">
            <v>0.09</v>
          </cell>
        </row>
        <row r="14">
          <cell r="C14">
            <v>106671.211317629</v>
          </cell>
          <cell r="F14">
            <v>0.08</v>
          </cell>
        </row>
        <row r="15">
          <cell r="C15">
            <v>108057.93706475801</v>
          </cell>
          <cell r="F15">
            <v>7.0000000000000007E-2</v>
          </cell>
        </row>
        <row r="16">
          <cell r="C16">
            <v>109462.6902466</v>
          </cell>
          <cell r="F16">
            <v>9.5000000000000001E-2</v>
          </cell>
        </row>
        <row r="17">
          <cell r="C17">
            <v>110885.705219806</v>
          </cell>
          <cell r="F17">
            <v>0.09</v>
          </cell>
        </row>
        <row r="18">
          <cell r="C18">
            <v>112327.21938766399</v>
          </cell>
          <cell r="F18">
            <v>0.09</v>
          </cell>
        </row>
        <row r="19">
          <cell r="C19">
            <v>113787.473239703</v>
          </cell>
          <cell r="F19">
            <v>7.0000000000000007E-2</v>
          </cell>
        </row>
        <row r="20">
          <cell r="C20">
            <v>115266.710391819</v>
          </cell>
          <cell r="F20">
            <v>0.09</v>
          </cell>
        </row>
      </sheetData>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elp@business-cpr.com" TargetMode="External"/><Relationship Id="rId1" Type="http://schemas.openxmlformats.org/officeDocument/2006/relationships/hyperlink" Target="mailto:help@business-cpr.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6C57D-C6C4-4945-B548-4E3861D1FA1B}">
  <dimension ref="B4:B66"/>
  <sheetViews>
    <sheetView showGridLines="0" tabSelected="1" zoomScale="110" zoomScaleNormal="110" workbookViewId="0">
      <selection activeCell="B4" sqref="B4"/>
    </sheetView>
  </sheetViews>
  <sheetFormatPr defaultRowHeight="15" x14ac:dyDescent="0.25"/>
  <cols>
    <col min="1" max="1" width="82.42578125" customWidth="1"/>
    <col min="2" max="2" width="95" style="54" customWidth="1"/>
  </cols>
  <sheetData>
    <row r="4" spans="2:2" x14ac:dyDescent="0.25">
      <c r="B4" s="55" t="s">
        <v>124</v>
      </c>
    </row>
    <row r="5" spans="2:2" x14ac:dyDescent="0.25">
      <c r="B5" s="53"/>
    </row>
    <row r="6" spans="2:2" ht="25.5" x14ac:dyDescent="0.25">
      <c r="B6" s="53" t="s">
        <v>125</v>
      </c>
    </row>
    <row r="7" spans="2:2" x14ac:dyDescent="0.25">
      <c r="B7" s="53"/>
    </row>
    <row r="8" spans="2:2" ht="38.25" x14ac:dyDescent="0.25">
      <c r="B8" s="53" t="s">
        <v>126</v>
      </c>
    </row>
    <row r="9" spans="2:2" x14ac:dyDescent="0.25">
      <c r="B9" s="53"/>
    </row>
    <row r="10" spans="2:2" x14ac:dyDescent="0.25">
      <c r="B10" s="55" t="s">
        <v>127</v>
      </c>
    </row>
    <row r="11" spans="2:2" x14ac:dyDescent="0.25">
      <c r="B11" s="53"/>
    </row>
    <row r="12" spans="2:2" ht="38.25" x14ac:dyDescent="0.25">
      <c r="B12" s="53" t="s">
        <v>128</v>
      </c>
    </row>
    <row r="13" spans="2:2" x14ac:dyDescent="0.25">
      <c r="B13" s="53"/>
    </row>
    <row r="14" spans="2:2" ht="51" x14ac:dyDescent="0.25">
      <c r="B14" s="53" t="s">
        <v>129</v>
      </c>
    </row>
    <row r="15" spans="2:2" x14ac:dyDescent="0.25">
      <c r="B15" s="53"/>
    </row>
    <row r="16" spans="2:2" ht="51" x14ac:dyDescent="0.25">
      <c r="B16" s="53" t="s">
        <v>130</v>
      </c>
    </row>
    <row r="31" spans="2:2" ht="38.25" x14ac:dyDescent="0.25">
      <c r="B31" s="53" t="s">
        <v>131</v>
      </c>
    </row>
    <row r="32" spans="2:2" x14ac:dyDescent="0.25">
      <c r="B32" s="53"/>
    </row>
    <row r="33" spans="2:2" ht="63.75" x14ac:dyDescent="0.25">
      <c r="B33" s="53" t="s">
        <v>132</v>
      </c>
    </row>
    <row r="34" spans="2:2" x14ac:dyDescent="0.25">
      <c r="B34" s="53"/>
    </row>
    <row r="35" spans="2:2" ht="38.25" x14ac:dyDescent="0.25">
      <c r="B35" s="53" t="s">
        <v>133</v>
      </c>
    </row>
    <row r="36" spans="2:2" x14ac:dyDescent="0.25">
      <c r="B36" s="53"/>
    </row>
    <row r="37" spans="2:2" ht="25.5" x14ac:dyDescent="0.25">
      <c r="B37" s="53" t="s">
        <v>134</v>
      </c>
    </row>
    <row r="38" spans="2:2" x14ac:dyDescent="0.25">
      <c r="B38" s="53"/>
    </row>
    <row r="39" spans="2:2" ht="25.5" x14ac:dyDescent="0.25">
      <c r="B39" s="53" t="s">
        <v>135</v>
      </c>
    </row>
    <row r="41" spans="2:2" ht="38.25" x14ac:dyDescent="0.25">
      <c r="B41" s="53" t="s">
        <v>136</v>
      </c>
    </row>
    <row r="42" spans="2:2" x14ac:dyDescent="0.25">
      <c r="B42" s="53"/>
    </row>
    <row r="43" spans="2:2" ht="38.25" x14ac:dyDescent="0.25">
      <c r="B43" s="53" t="s">
        <v>137</v>
      </c>
    </row>
    <row r="44" spans="2:2" ht="25.5" x14ac:dyDescent="0.25">
      <c r="B44" s="53" t="s">
        <v>138</v>
      </c>
    </row>
    <row r="45" spans="2:2" x14ac:dyDescent="0.25">
      <c r="B45" s="53"/>
    </row>
    <row r="46" spans="2:2" ht="38.25" x14ac:dyDescent="0.25">
      <c r="B46" s="53" t="s">
        <v>139</v>
      </c>
    </row>
    <row r="47" spans="2:2" x14ac:dyDescent="0.25">
      <c r="B47" s="53"/>
    </row>
    <row r="48" spans="2:2" ht="38.25" x14ac:dyDescent="0.25">
      <c r="B48" s="53" t="s">
        <v>140</v>
      </c>
    </row>
    <row r="49" spans="2:2" x14ac:dyDescent="0.25">
      <c r="B49" s="53"/>
    </row>
    <row r="50" spans="2:2" ht="25.5" x14ac:dyDescent="0.25">
      <c r="B50" s="53" t="s">
        <v>141</v>
      </c>
    </row>
    <row r="51" spans="2:2" x14ac:dyDescent="0.25">
      <c r="B51" s="53"/>
    </row>
    <row r="52" spans="2:2" x14ac:dyDescent="0.25">
      <c r="B52" s="53"/>
    </row>
    <row r="53" spans="2:2" x14ac:dyDescent="0.25">
      <c r="B53" s="53"/>
    </row>
    <row r="54" spans="2:2" x14ac:dyDescent="0.25">
      <c r="B54" s="53"/>
    </row>
    <row r="55" spans="2:2" x14ac:dyDescent="0.25">
      <c r="B55" s="53"/>
    </row>
    <row r="56" spans="2:2" x14ac:dyDescent="0.25">
      <c r="B56" s="53"/>
    </row>
    <row r="57" spans="2:2" x14ac:dyDescent="0.25">
      <c r="B57" s="53"/>
    </row>
    <row r="58" spans="2:2" x14ac:dyDescent="0.25">
      <c r="B58" s="53"/>
    </row>
    <row r="59" spans="2:2" x14ac:dyDescent="0.25">
      <c r="B59" s="53"/>
    </row>
    <row r="60" spans="2:2" x14ac:dyDescent="0.25">
      <c r="B60" s="53"/>
    </row>
    <row r="61" spans="2:2" x14ac:dyDescent="0.25">
      <c r="B61" s="53"/>
    </row>
    <row r="62" spans="2:2" x14ac:dyDescent="0.25">
      <c r="B62" s="53"/>
    </row>
    <row r="63" spans="2:2" x14ac:dyDescent="0.25">
      <c r="B63" s="53"/>
    </row>
    <row r="64" spans="2:2" x14ac:dyDescent="0.25">
      <c r="B64" s="53"/>
    </row>
    <row r="65" spans="2:2" x14ac:dyDescent="0.25">
      <c r="B65" s="53"/>
    </row>
    <row r="66" spans="2:2" x14ac:dyDescent="0.25">
      <c r="B66" s="53"/>
    </row>
  </sheetData>
  <sheetProtection algorithmName="SHA-512" hashValue="OYKOIItBG4X4+UFRmdKIvoYTKtwJ0XAeox9emcgE85R2E1t4bSjrkaHqxh1Atm6eMalGpckcvgmNxJK5BwcDCQ==" saltValue="1Lu0O8c9SF4RufeIms1cVw==" spinCount="100000" sheet="1" objects="1" scenarios="1"/>
  <hyperlinks>
    <hyperlink ref="B14" r:id="rId1" display="mailto:help@business-cpr.com" xr:uid="{E6C70827-3FAA-4BD8-8654-A86AE3D6E68F}"/>
    <hyperlink ref="B50" r:id="rId2" display="mailto:help@business-cpr.com" xr:uid="{66FA3181-82C7-4CE8-B58F-7D50D31162F4}"/>
  </hyperlinks>
  <pageMargins left="0.7" right="0.7" top="0.75" bottom="0.75" header="0.3" footer="0.3"/>
  <pageSetup orientation="portrait" horizontalDpi="300" vertic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30307-AA61-4DF6-B2B3-E76C1F571303}">
  <dimension ref="A1:BI144"/>
  <sheetViews>
    <sheetView showGridLines="0" zoomScale="106" zoomScaleNormal="106" workbookViewId="0">
      <pane xSplit="3" ySplit="3" topLeftCell="D4" activePane="bottomRight" state="frozen"/>
      <selection pane="topRight" activeCell="D1" sqref="D1"/>
      <selection pane="bottomLeft" activeCell="A4" sqref="A4"/>
      <selection pane="bottomRight" activeCell="D1" sqref="D1"/>
    </sheetView>
  </sheetViews>
  <sheetFormatPr defaultRowHeight="15" x14ac:dyDescent="0.25"/>
  <cols>
    <col min="1" max="1" width="5.140625" style="47" customWidth="1"/>
    <col min="2" max="2" width="8.28515625" style="1" customWidth="1"/>
    <col min="3" max="3" width="35.140625" style="2" bestFit="1" customWidth="1"/>
    <col min="4" max="17" width="8.28515625" style="1" customWidth="1"/>
    <col min="18" max="18" width="8.85546875" style="1" customWidth="1"/>
    <col min="19" max="26" width="8.28515625" style="1" customWidth="1"/>
    <col min="27" max="27" width="9.42578125" style="1" customWidth="1"/>
    <col min="28" max="33" width="8.28515625" style="1" customWidth="1"/>
    <col min="34" max="34" width="9.42578125" style="1" customWidth="1"/>
    <col min="35" max="42" width="8.28515625" style="1" customWidth="1"/>
    <col min="43" max="45" width="8.85546875" style="1" customWidth="1"/>
    <col min="46" max="46" width="9.42578125" style="1" customWidth="1"/>
    <col min="47" max="47" width="8.85546875" style="1" customWidth="1"/>
    <col min="48" max="48" width="8" style="1" customWidth="1"/>
    <col min="49" max="49" width="8.85546875" style="1" customWidth="1"/>
    <col min="50" max="51" width="8.28515625" style="1" customWidth="1"/>
    <col min="52" max="61" width="9.140625" style="3"/>
  </cols>
  <sheetData>
    <row r="1" spans="1:61" x14ac:dyDescent="0.25">
      <c r="A1"/>
      <c r="B1"/>
      <c r="C1" s="51" t="s">
        <v>122</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6"/>
      <c r="BA1" s="16"/>
      <c r="BB1" s="16"/>
      <c r="BC1" s="16"/>
      <c r="BD1" s="16"/>
      <c r="BE1" s="16"/>
      <c r="BF1" s="16"/>
      <c r="BG1" s="16"/>
      <c r="BH1" s="16"/>
      <c r="BI1" s="16"/>
    </row>
    <row r="2" spans="1:61" x14ac:dyDescent="0.25">
      <c r="A2"/>
      <c r="B2"/>
      <c r="C2" s="51" t="s">
        <v>123</v>
      </c>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6"/>
      <c r="BA2" s="16"/>
      <c r="BB2" s="16"/>
      <c r="BC2" s="16"/>
      <c r="BD2" s="16"/>
      <c r="BE2" s="16"/>
      <c r="BF2" s="16"/>
      <c r="BG2" s="16"/>
      <c r="BH2" s="16"/>
      <c r="BI2" s="16"/>
    </row>
    <row r="3" spans="1:61" ht="15.75" thickBot="1" x14ac:dyDescent="0.3">
      <c r="A3" s="5" t="s">
        <v>119</v>
      </c>
      <c r="B3" s="5" t="s">
        <v>4</v>
      </c>
      <c r="C3" s="5" t="s">
        <v>5</v>
      </c>
      <c r="D3" s="6" t="s">
        <v>71</v>
      </c>
      <c r="E3" s="6" t="s">
        <v>72</v>
      </c>
      <c r="F3" s="6" t="s">
        <v>73</v>
      </c>
      <c r="G3" s="6" t="s">
        <v>74</v>
      </c>
      <c r="H3" s="6" t="s">
        <v>75</v>
      </c>
      <c r="I3" s="6" t="s">
        <v>76</v>
      </c>
      <c r="J3" s="6" t="s">
        <v>77</v>
      </c>
      <c r="K3" s="6" t="s">
        <v>78</v>
      </c>
      <c r="L3" s="6" t="s">
        <v>79</v>
      </c>
      <c r="M3" s="6" t="s">
        <v>80</v>
      </c>
      <c r="N3" s="6" t="s">
        <v>81</v>
      </c>
      <c r="O3" s="6" t="s">
        <v>82</v>
      </c>
      <c r="P3" s="6" t="s">
        <v>83</v>
      </c>
      <c r="Q3" s="6" t="s">
        <v>84</v>
      </c>
      <c r="R3" s="6" t="s">
        <v>85</v>
      </c>
      <c r="S3" s="6" t="s">
        <v>86</v>
      </c>
      <c r="T3" s="6" t="s">
        <v>87</v>
      </c>
      <c r="U3" s="6" t="s">
        <v>88</v>
      </c>
      <c r="V3" s="6" t="s">
        <v>89</v>
      </c>
      <c r="W3" s="6" t="s">
        <v>90</v>
      </c>
      <c r="X3" s="6" t="s">
        <v>91</v>
      </c>
      <c r="Y3" s="6" t="s">
        <v>92</v>
      </c>
      <c r="Z3" s="6" t="s">
        <v>93</v>
      </c>
      <c r="AA3" s="6" t="s">
        <v>94</v>
      </c>
      <c r="AB3" s="6" t="s">
        <v>95</v>
      </c>
      <c r="AC3" s="6" t="s">
        <v>96</v>
      </c>
      <c r="AD3" s="6" t="s">
        <v>97</v>
      </c>
      <c r="AE3" s="6" t="s">
        <v>98</v>
      </c>
      <c r="AF3" s="6" t="s">
        <v>99</v>
      </c>
      <c r="AG3" s="6" t="s">
        <v>100</v>
      </c>
      <c r="AH3" s="6" t="s">
        <v>101</v>
      </c>
      <c r="AI3" s="6" t="s">
        <v>102</v>
      </c>
      <c r="AJ3" s="6" t="s">
        <v>103</v>
      </c>
      <c r="AK3" s="6" t="s">
        <v>104</v>
      </c>
      <c r="AL3" s="6" t="s">
        <v>105</v>
      </c>
      <c r="AM3" s="6" t="s">
        <v>106</v>
      </c>
      <c r="AN3" s="6" t="s">
        <v>107</v>
      </c>
      <c r="AO3" s="6" t="s">
        <v>108</v>
      </c>
      <c r="AP3" s="6" t="s">
        <v>109</v>
      </c>
      <c r="AQ3" s="6" t="s">
        <v>110</v>
      </c>
      <c r="AR3" s="6" t="s">
        <v>111</v>
      </c>
      <c r="AS3" s="6" t="s">
        <v>112</v>
      </c>
      <c r="AT3" s="6" t="s">
        <v>113</v>
      </c>
      <c r="AU3" s="6" t="s">
        <v>114</v>
      </c>
      <c r="AV3" s="6" t="s">
        <v>115</v>
      </c>
      <c r="AW3" s="6" t="s">
        <v>116</v>
      </c>
      <c r="AX3" s="6" t="s">
        <v>117</v>
      </c>
      <c r="AY3" s="6" t="s">
        <v>118</v>
      </c>
      <c r="AZ3" s="7"/>
      <c r="BA3" s="7"/>
      <c r="BB3" s="7"/>
      <c r="BC3" s="7"/>
      <c r="BD3" s="7"/>
      <c r="BE3" s="7"/>
      <c r="BF3" s="7"/>
      <c r="BG3" s="7"/>
      <c r="BH3" s="7"/>
      <c r="BI3" s="7"/>
    </row>
    <row r="4" spans="1:61" ht="15.75" thickTop="1" x14ac:dyDescent="0.25">
      <c r="A4" s="9" t="s">
        <v>6</v>
      </c>
      <c r="B4" s="8"/>
      <c r="C4" s="9"/>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61" x14ac:dyDescent="0.25">
      <c r="A5" s="39"/>
      <c r="B5" s="25"/>
      <c r="C5" s="26" t="s">
        <v>3</v>
      </c>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row>
    <row r="6" spans="1:61" x14ac:dyDescent="0.25">
      <c r="A6" s="4"/>
      <c r="B6" s="13"/>
      <c r="C6" s="14"/>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6"/>
      <c r="BA6" s="16"/>
      <c r="BB6" s="16"/>
      <c r="BC6" s="16"/>
      <c r="BD6" s="16"/>
      <c r="BE6" s="16"/>
      <c r="BF6" s="16"/>
      <c r="BG6" s="16"/>
      <c r="BH6" s="16"/>
      <c r="BI6" s="16"/>
    </row>
    <row r="7" spans="1:61" x14ac:dyDescent="0.25">
      <c r="A7" s="4"/>
      <c r="B7" s="13"/>
      <c r="C7" s="14"/>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6"/>
      <c r="BA7" s="16"/>
      <c r="BB7" s="16"/>
      <c r="BC7" s="16"/>
      <c r="BD7" s="16"/>
      <c r="BE7" s="16"/>
      <c r="BF7" s="16"/>
      <c r="BG7" s="16"/>
      <c r="BH7" s="16"/>
      <c r="BI7" s="16"/>
    </row>
    <row r="8" spans="1:61" x14ac:dyDescent="0.25">
      <c r="A8" s="4"/>
      <c r="B8" s="13"/>
      <c r="C8" s="14"/>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6"/>
      <c r="BA8" s="16"/>
      <c r="BB8" s="16"/>
      <c r="BC8" s="16"/>
      <c r="BD8" s="16"/>
      <c r="BE8" s="16"/>
      <c r="BF8" s="16"/>
      <c r="BG8" s="16"/>
      <c r="BH8" s="16"/>
      <c r="BI8" s="16"/>
    </row>
    <row r="9" spans="1:61" x14ac:dyDescent="0.25">
      <c r="A9" s="41">
        <v>1</v>
      </c>
      <c r="B9" s="22"/>
      <c r="C9" s="23" t="s">
        <v>254</v>
      </c>
      <c r="D9" s="24">
        <f>SUM(D6:D8)</f>
        <v>0</v>
      </c>
      <c r="E9" s="24">
        <f t="shared" ref="E9:AY9" si="0">SUM(E6:E8)</f>
        <v>0</v>
      </c>
      <c r="F9" s="24">
        <f t="shared" si="0"/>
        <v>0</v>
      </c>
      <c r="G9" s="24">
        <f t="shared" si="0"/>
        <v>0</v>
      </c>
      <c r="H9" s="24">
        <f t="shared" si="0"/>
        <v>0</v>
      </c>
      <c r="I9" s="24">
        <f t="shared" si="0"/>
        <v>0</v>
      </c>
      <c r="J9" s="24">
        <f t="shared" si="0"/>
        <v>0</v>
      </c>
      <c r="K9" s="24">
        <f t="shared" si="0"/>
        <v>0</v>
      </c>
      <c r="L9" s="24">
        <f t="shared" si="0"/>
        <v>0</v>
      </c>
      <c r="M9" s="24">
        <f t="shared" si="0"/>
        <v>0</v>
      </c>
      <c r="N9" s="24">
        <f t="shared" si="0"/>
        <v>0</v>
      </c>
      <c r="O9" s="24">
        <f t="shared" si="0"/>
        <v>0</v>
      </c>
      <c r="P9" s="24">
        <f t="shared" si="0"/>
        <v>0</v>
      </c>
      <c r="Q9" s="24">
        <f t="shared" si="0"/>
        <v>0</v>
      </c>
      <c r="R9" s="24">
        <f t="shared" si="0"/>
        <v>0</v>
      </c>
      <c r="S9" s="24">
        <f t="shared" si="0"/>
        <v>0</v>
      </c>
      <c r="T9" s="24">
        <f t="shared" si="0"/>
        <v>0</v>
      </c>
      <c r="U9" s="24">
        <f t="shared" si="0"/>
        <v>0</v>
      </c>
      <c r="V9" s="24">
        <f t="shared" si="0"/>
        <v>0</v>
      </c>
      <c r="W9" s="24">
        <f t="shared" si="0"/>
        <v>0</v>
      </c>
      <c r="X9" s="24">
        <f t="shared" si="0"/>
        <v>0</v>
      </c>
      <c r="Y9" s="24">
        <f t="shared" si="0"/>
        <v>0</v>
      </c>
      <c r="Z9" s="24">
        <f t="shared" si="0"/>
        <v>0</v>
      </c>
      <c r="AA9" s="24">
        <f t="shared" si="0"/>
        <v>0</v>
      </c>
      <c r="AB9" s="24">
        <f t="shared" si="0"/>
        <v>0</v>
      </c>
      <c r="AC9" s="24">
        <f t="shared" si="0"/>
        <v>0</v>
      </c>
      <c r="AD9" s="24">
        <f t="shared" si="0"/>
        <v>0</v>
      </c>
      <c r="AE9" s="24">
        <f t="shared" si="0"/>
        <v>0</v>
      </c>
      <c r="AF9" s="24">
        <f t="shared" si="0"/>
        <v>0</v>
      </c>
      <c r="AG9" s="24">
        <f t="shared" si="0"/>
        <v>0</v>
      </c>
      <c r="AH9" s="24">
        <f t="shared" si="0"/>
        <v>0</v>
      </c>
      <c r="AI9" s="24">
        <f t="shared" si="0"/>
        <v>0</v>
      </c>
      <c r="AJ9" s="24">
        <f t="shared" si="0"/>
        <v>0</v>
      </c>
      <c r="AK9" s="24">
        <f t="shared" si="0"/>
        <v>0</v>
      </c>
      <c r="AL9" s="24">
        <f t="shared" si="0"/>
        <v>0</v>
      </c>
      <c r="AM9" s="24">
        <f t="shared" si="0"/>
        <v>0</v>
      </c>
      <c r="AN9" s="24">
        <f t="shared" si="0"/>
        <v>0</v>
      </c>
      <c r="AO9" s="24">
        <f t="shared" si="0"/>
        <v>0</v>
      </c>
      <c r="AP9" s="24">
        <f t="shared" si="0"/>
        <v>0</v>
      </c>
      <c r="AQ9" s="24">
        <f t="shared" si="0"/>
        <v>0</v>
      </c>
      <c r="AR9" s="24">
        <f t="shared" si="0"/>
        <v>0</v>
      </c>
      <c r="AS9" s="24">
        <f t="shared" si="0"/>
        <v>0</v>
      </c>
      <c r="AT9" s="24">
        <f t="shared" si="0"/>
        <v>0</v>
      </c>
      <c r="AU9" s="24">
        <f t="shared" si="0"/>
        <v>0</v>
      </c>
      <c r="AV9" s="24">
        <f t="shared" si="0"/>
        <v>0</v>
      </c>
      <c r="AW9" s="24">
        <f t="shared" si="0"/>
        <v>0</v>
      </c>
      <c r="AX9" s="24">
        <f t="shared" si="0"/>
        <v>0</v>
      </c>
      <c r="AY9" s="24">
        <f t="shared" si="0"/>
        <v>0</v>
      </c>
    </row>
    <row r="10" spans="1:61" x14ac:dyDescent="0.25">
      <c r="A10" s="40"/>
      <c r="B10" s="11" t="s">
        <v>7</v>
      </c>
      <c r="C10" s="12"/>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row>
    <row r="11" spans="1:61" x14ac:dyDescent="0.25">
      <c r="A11" s="4">
        <v>2</v>
      </c>
      <c r="B11" s="13"/>
      <c r="C11" s="28" t="s">
        <v>8</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6"/>
      <c r="BA11" s="16"/>
      <c r="BB11" s="16"/>
      <c r="BC11" s="16"/>
      <c r="BD11" s="16"/>
      <c r="BE11" s="16"/>
      <c r="BF11" s="16"/>
      <c r="BG11" s="16"/>
      <c r="BH11" s="16"/>
      <c r="BI11" s="16"/>
    </row>
    <row r="12" spans="1:61" x14ac:dyDescent="0.25">
      <c r="A12" s="40"/>
      <c r="B12" s="11" t="s">
        <v>9</v>
      </c>
      <c r="C12" s="12"/>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row>
    <row r="13" spans="1:61" x14ac:dyDescent="0.25">
      <c r="A13" s="4"/>
      <c r="B13" s="13"/>
      <c r="C13" s="14"/>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6"/>
      <c r="BA13" s="16"/>
      <c r="BB13" s="16"/>
      <c r="BC13" s="16"/>
      <c r="BD13" s="16"/>
      <c r="BE13" s="16"/>
      <c r="BF13" s="16"/>
      <c r="BG13" s="16"/>
      <c r="BH13" s="16"/>
      <c r="BI13" s="16"/>
    </row>
    <row r="14" spans="1:61" x14ac:dyDescent="0.25">
      <c r="A14" s="4"/>
      <c r="B14" s="13"/>
      <c r="C14" s="14"/>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6"/>
      <c r="BA14" s="16"/>
      <c r="BB14" s="16"/>
      <c r="BC14" s="16"/>
      <c r="BD14" s="16"/>
      <c r="BE14" s="16"/>
      <c r="BF14" s="16"/>
      <c r="BG14" s="16"/>
      <c r="BH14" s="16"/>
      <c r="BI14" s="16"/>
    </row>
    <row r="15" spans="1:61" x14ac:dyDescent="0.25">
      <c r="A15" s="41">
        <v>3</v>
      </c>
      <c r="B15" s="22"/>
      <c r="C15" s="23" t="s">
        <v>10</v>
      </c>
      <c r="D15" s="24">
        <f t="shared" ref="D15:AY15" si="1">SUM(D13:D13)</f>
        <v>0</v>
      </c>
      <c r="E15" s="24">
        <f t="shared" si="1"/>
        <v>0</v>
      </c>
      <c r="F15" s="24">
        <f t="shared" si="1"/>
        <v>0</v>
      </c>
      <c r="G15" s="24">
        <f t="shared" si="1"/>
        <v>0</v>
      </c>
      <c r="H15" s="24">
        <f t="shared" si="1"/>
        <v>0</v>
      </c>
      <c r="I15" s="24">
        <f t="shared" si="1"/>
        <v>0</v>
      </c>
      <c r="J15" s="24">
        <f t="shared" si="1"/>
        <v>0</v>
      </c>
      <c r="K15" s="24">
        <f t="shared" si="1"/>
        <v>0</v>
      </c>
      <c r="L15" s="24">
        <f t="shared" si="1"/>
        <v>0</v>
      </c>
      <c r="M15" s="24">
        <f t="shared" si="1"/>
        <v>0</v>
      </c>
      <c r="N15" s="24">
        <f t="shared" si="1"/>
        <v>0</v>
      </c>
      <c r="O15" s="24">
        <f t="shared" si="1"/>
        <v>0</v>
      </c>
      <c r="P15" s="24">
        <f t="shared" si="1"/>
        <v>0</v>
      </c>
      <c r="Q15" s="24">
        <f t="shared" si="1"/>
        <v>0</v>
      </c>
      <c r="R15" s="24">
        <f t="shared" si="1"/>
        <v>0</v>
      </c>
      <c r="S15" s="24">
        <f t="shared" si="1"/>
        <v>0</v>
      </c>
      <c r="T15" s="24">
        <f t="shared" si="1"/>
        <v>0</v>
      </c>
      <c r="U15" s="24">
        <f t="shared" si="1"/>
        <v>0</v>
      </c>
      <c r="V15" s="24">
        <f t="shared" si="1"/>
        <v>0</v>
      </c>
      <c r="W15" s="24">
        <f t="shared" si="1"/>
        <v>0</v>
      </c>
      <c r="X15" s="24">
        <f t="shared" si="1"/>
        <v>0</v>
      </c>
      <c r="Y15" s="24">
        <f t="shared" si="1"/>
        <v>0</v>
      </c>
      <c r="Z15" s="24">
        <f t="shared" si="1"/>
        <v>0</v>
      </c>
      <c r="AA15" s="24">
        <f t="shared" si="1"/>
        <v>0</v>
      </c>
      <c r="AB15" s="24">
        <f t="shared" si="1"/>
        <v>0</v>
      </c>
      <c r="AC15" s="24">
        <f t="shared" si="1"/>
        <v>0</v>
      </c>
      <c r="AD15" s="24">
        <f t="shared" si="1"/>
        <v>0</v>
      </c>
      <c r="AE15" s="24">
        <f t="shared" si="1"/>
        <v>0</v>
      </c>
      <c r="AF15" s="24">
        <f t="shared" si="1"/>
        <v>0</v>
      </c>
      <c r="AG15" s="24">
        <f t="shared" si="1"/>
        <v>0</v>
      </c>
      <c r="AH15" s="24">
        <f t="shared" si="1"/>
        <v>0</v>
      </c>
      <c r="AI15" s="24">
        <f t="shared" si="1"/>
        <v>0</v>
      </c>
      <c r="AJ15" s="24">
        <f t="shared" si="1"/>
        <v>0</v>
      </c>
      <c r="AK15" s="24">
        <f t="shared" si="1"/>
        <v>0</v>
      </c>
      <c r="AL15" s="24">
        <f t="shared" si="1"/>
        <v>0</v>
      </c>
      <c r="AM15" s="24">
        <f t="shared" si="1"/>
        <v>0</v>
      </c>
      <c r="AN15" s="24">
        <f t="shared" si="1"/>
        <v>0</v>
      </c>
      <c r="AO15" s="24">
        <f t="shared" si="1"/>
        <v>0</v>
      </c>
      <c r="AP15" s="24">
        <f t="shared" si="1"/>
        <v>0</v>
      </c>
      <c r="AQ15" s="24">
        <f t="shared" si="1"/>
        <v>0</v>
      </c>
      <c r="AR15" s="24">
        <f t="shared" si="1"/>
        <v>0</v>
      </c>
      <c r="AS15" s="24">
        <f t="shared" si="1"/>
        <v>0</v>
      </c>
      <c r="AT15" s="24">
        <f t="shared" si="1"/>
        <v>0</v>
      </c>
      <c r="AU15" s="24">
        <f t="shared" si="1"/>
        <v>0</v>
      </c>
      <c r="AV15" s="24">
        <f t="shared" si="1"/>
        <v>0</v>
      </c>
      <c r="AW15" s="24">
        <f t="shared" si="1"/>
        <v>0</v>
      </c>
      <c r="AX15" s="24">
        <f t="shared" si="1"/>
        <v>0</v>
      </c>
      <c r="AY15" s="24">
        <f t="shared" si="1"/>
        <v>0</v>
      </c>
    </row>
    <row r="16" spans="1:61" x14ac:dyDescent="0.25">
      <c r="A16" s="40"/>
      <c r="B16" s="11" t="s">
        <v>11</v>
      </c>
      <c r="C16" s="12"/>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row>
    <row r="17" spans="1:61" x14ac:dyDescent="0.25">
      <c r="A17" s="4"/>
      <c r="B17" s="13"/>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6"/>
      <c r="BA17" s="16"/>
      <c r="BB17" s="16"/>
      <c r="BC17" s="16"/>
      <c r="BD17" s="16"/>
      <c r="BE17" s="16"/>
      <c r="BF17" s="16"/>
      <c r="BG17" s="16"/>
      <c r="BH17" s="16"/>
      <c r="BI17" s="16"/>
    </row>
    <row r="18" spans="1:61" x14ac:dyDescent="0.25">
      <c r="A18" s="42"/>
      <c r="B18" s="17"/>
      <c r="C18" s="18"/>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6"/>
      <c r="BA18" s="16"/>
      <c r="BB18" s="16"/>
      <c r="BC18" s="16"/>
      <c r="BD18" s="16"/>
      <c r="BE18" s="16"/>
      <c r="BF18" s="16"/>
      <c r="BG18" s="16"/>
      <c r="BH18" s="16"/>
      <c r="BI18" s="16"/>
    </row>
    <row r="19" spans="1:61" x14ac:dyDescent="0.25">
      <c r="A19" s="41">
        <v>4</v>
      </c>
      <c r="B19" s="22"/>
      <c r="C19" s="23" t="s">
        <v>12</v>
      </c>
      <c r="D19" s="24">
        <f t="shared" ref="D19:AY19" si="2">SUM(D17:D18)</f>
        <v>0</v>
      </c>
      <c r="E19" s="24">
        <f t="shared" si="2"/>
        <v>0</v>
      </c>
      <c r="F19" s="24">
        <f t="shared" si="2"/>
        <v>0</v>
      </c>
      <c r="G19" s="24">
        <f t="shared" si="2"/>
        <v>0</v>
      </c>
      <c r="H19" s="24">
        <f t="shared" si="2"/>
        <v>0</v>
      </c>
      <c r="I19" s="24">
        <f t="shared" si="2"/>
        <v>0</v>
      </c>
      <c r="J19" s="24">
        <f t="shared" si="2"/>
        <v>0</v>
      </c>
      <c r="K19" s="24">
        <f t="shared" si="2"/>
        <v>0</v>
      </c>
      <c r="L19" s="24">
        <f t="shared" si="2"/>
        <v>0</v>
      </c>
      <c r="M19" s="24">
        <f t="shared" si="2"/>
        <v>0</v>
      </c>
      <c r="N19" s="24">
        <f t="shared" si="2"/>
        <v>0</v>
      </c>
      <c r="O19" s="24">
        <f t="shared" si="2"/>
        <v>0</v>
      </c>
      <c r="P19" s="24">
        <f t="shared" si="2"/>
        <v>0</v>
      </c>
      <c r="Q19" s="24">
        <f t="shared" si="2"/>
        <v>0</v>
      </c>
      <c r="R19" s="24">
        <f t="shared" si="2"/>
        <v>0</v>
      </c>
      <c r="S19" s="24">
        <f t="shared" si="2"/>
        <v>0</v>
      </c>
      <c r="T19" s="24">
        <f t="shared" si="2"/>
        <v>0</v>
      </c>
      <c r="U19" s="24">
        <f t="shared" si="2"/>
        <v>0</v>
      </c>
      <c r="V19" s="24">
        <f t="shared" si="2"/>
        <v>0</v>
      </c>
      <c r="W19" s="24">
        <f t="shared" si="2"/>
        <v>0</v>
      </c>
      <c r="X19" s="24">
        <f t="shared" si="2"/>
        <v>0</v>
      </c>
      <c r="Y19" s="24">
        <f t="shared" si="2"/>
        <v>0</v>
      </c>
      <c r="Z19" s="24">
        <f t="shared" si="2"/>
        <v>0</v>
      </c>
      <c r="AA19" s="24">
        <f t="shared" si="2"/>
        <v>0</v>
      </c>
      <c r="AB19" s="24">
        <f t="shared" si="2"/>
        <v>0</v>
      </c>
      <c r="AC19" s="24">
        <f t="shared" si="2"/>
        <v>0</v>
      </c>
      <c r="AD19" s="24">
        <f t="shared" si="2"/>
        <v>0</v>
      </c>
      <c r="AE19" s="24">
        <f t="shared" si="2"/>
        <v>0</v>
      </c>
      <c r="AF19" s="24">
        <f t="shared" si="2"/>
        <v>0</v>
      </c>
      <c r="AG19" s="24">
        <f t="shared" si="2"/>
        <v>0</v>
      </c>
      <c r="AH19" s="24">
        <f t="shared" si="2"/>
        <v>0</v>
      </c>
      <c r="AI19" s="24">
        <f t="shared" si="2"/>
        <v>0</v>
      </c>
      <c r="AJ19" s="24">
        <f t="shared" si="2"/>
        <v>0</v>
      </c>
      <c r="AK19" s="24">
        <f t="shared" si="2"/>
        <v>0</v>
      </c>
      <c r="AL19" s="24">
        <f t="shared" si="2"/>
        <v>0</v>
      </c>
      <c r="AM19" s="24">
        <f t="shared" si="2"/>
        <v>0</v>
      </c>
      <c r="AN19" s="24">
        <f t="shared" si="2"/>
        <v>0</v>
      </c>
      <c r="AO19" s="24">
        <f t="shared" si="2"/>
        <v>0</v>
      </c>
      <c r="AP19" s="24">
        <f t="shared" si="2"/>
        <v>0</v>
      </c>
      <c r="AQ19" s="24">
        <f t="shared" si="2"/>
        <v>0</v>
      </c>
      <c r="AR19" s="24">
        <f t="shared" si="2"/>
        <v>0</v>
      </c>
      <c r="AS19" s="24">
        <f t="shared" si="2"/>
        <v>0</v>
      </c>
      <c r="AT19" s="24">
        <f t="shared" si="2"/>
        <v>0</v>
      </c>
      <c r="AU19" s="24">
        <f t="shared" si="2"/>
        <v>0</v>
      </c>
      <c r="AV19" s="24">
        <f t="shared" si="2"/>
        <v>0</v>
      </c>
      <c r="AW19" s="24">
        <f t="shared" si="2"/>
        <v>0</v>
      </c>
      <c r="AX19" s="24">
        <f t="shared" si="2"/>
        <v>0</v>
      </c>
      <c r="AY19" s="24">
        <f t="shared" si="2"/>
        <v>0</v>
      </c>
    </row>
    <row r="20" spans="1:61" x14ac:dyDescent="0.25">
      <c r="A20" s="41">
        <v>5</v>
      </c>
      <c r="B20" s="22"/>
      <c r="C20" s="23" t="s">
        <v>13</v>
      </c>
      <c r="D20" s="24">
        <f t="shared" ref="D20:AY20" si="3">D11+D15+D19</f>
        <v>0</v>
      </c>
      <c r="E20" s="24">
        <f t="shared" si="3"/>
        <v>0</v>
      </c>
      <c r="F20" s="24">
        <f t="shared" si="3"/>
        <v>0</v>
      </c>
      <c r="G20" s="24">
        <f t="shared" si="3"/>
        <v>0</v>
      </c>
      <c r="H20" s="24">
        <f t="shared" si="3"/>
        <v>0</v>
      </c>
      <c r="I20" s="24">
        <f t="shared" si="3"/>
        <v>0</v>
      </c>
      <c r="J20" s="24">
        <f t="shared" si="3"/>
        <v>0</v>
      </c>
      <c r="K20" s="24">
        <f t="shared" si="3"/>
        <v>0</v>
      </c>
      <c r="L20" s="24">
        <f t="shared" si="3"/>
        <v>0</v>
      </c>
      <c r="M20" s="24">
        <f t="shared" si="3"/>
        <v>0</v>
      </c>
      <c r="N20" s="24">
        <f t="shared" si="3"/>
        <v>0</v>
      </c>
      <c r="O20" s="24">
        <f t="shared" si="3"/>
        <v>0</v>
      </c>
      <c r="P20" s="24">
        <f t="shared" si="3"/>
        <v>0</v>
      </c>
      <c r="Q20" s="24">
        <f t="shared" si="3"/>
        <v>0</v>
      </c>
      <c r="R20" s="24">
        <f t="shared" si="3"/>
        <v>0</v>
      </c>
      <c r="S20" s="24">
        <f t="shared" si="3"/>
        <v>0</v>
      </c>
      <c r="T20" s="24">
        <f t="shared" si="3"/>
        <v>0</v>
      </c>
      <c r="U20" s="24">
        <f t="shared" si="3"/>
        <v>0</v>
      </c>
      <c r="V20" s="24">
        <f t="shared" si="3"/>
        <v>0</v>
      </c>
      <c r="W20" s="24">
        <f t="shared" si="3"/>
        <v>0</v>
      </c>
      <c r="X20" s="24">
        <f t="shared" si="3"/>
        <v>0</v>
      </c>
      <c r="Y20" s="24">
        <f t="shared" si="3"/>
        <v>0</v>
      </c>
      <c r="Z20" s="24">
        <f t="shared" si="3"/>
        <v>0</v>
      </c>
      <c r="AA20" s="24">
        <f t="shared" si="3"/>
        <v>0</v>
      </c>
      <c r="AB20" s="24">
        <f t="shared" si="3"/>
        <v>0</v>
      </c>
      <c r="AC20" s="24">
        <f t="shared" si="3"/>
        <v>0</v>
      </c>
      <c r="AD20" s="24">
        <f t="shared" si="3"/>
        <v>0</v>
      </c>
      <c r="AE20" s="24">
        <f t="shared" si="3"/>
        <v>0</v>
      </c>
      <c r="AF20" s="24">
        <f t="shared" si="3"/>
        <v>0</v>
      </c>
      <c r="AG20" s="24">
        <f t="shared" si="3"/>
        <v>0</v>
      </c>
      <c r="AH20" s="24">
        <f t="shared" si="3"/>
        <v>0</v>
      </c>
      <c r="AI20" s="24">
        <f t="shared" si="3"/>
        <v>0</v>
      </c>
      <c r="AJ20" s="24">
        <f t="shared" si="3"/>
        <v>0</v>
      </c>
      <c r="AK20" s="24">
        <f t="shared" si="3"/>
        <v>0</v>
      </c>
      <c r="AL20" s="24">
        <f t="shared" si="3"/>
        <v>0</v>
      </c>
      <c r="AM20" s="24">
        <f t="shared" si="3"/>
        <v>0</v>
      </c>
      <c r="AN20" s="24">
        <f t="shared" si="3"/>
        <v>0</v>
      </c>
      <c r="AO20" s="24">
        <f t="shared" si="3"/>
        <v>0</v>
      </c>
      <c r="AP20" s="24">
        <f t="shared" si="3"/>
        <v>0</v>
      </c>
      <c r="AQ20" s="24">
        <f t="shared" si="3"/>
        <v>0</v>
      </c>
      <c r="AR20" s="24">
        <f t="shared" si="3"/>
        <v>0</v>
      </c>
      <c r="AS20" s="24">
        <f t="shared" si="3"/>
        <v>0</v>
      </c>
      <c r="AT20" s="24">
        <f t="shared" si="3"/>
        <v>0</v>
      </c>
      <c r="AU20" s="24">
        <f t="shared" si="3"/>
        <v>0</v>
      </c>
      <c r="AV20" s="24">
        <f t="shared" si="3"/>
        <v>0</v>
      </c>
      <c r="AW20" s="24">
        <f t="shared" si="3"/>
        <v>0</v>
      </c>
      <c r="AX20" s="24">
        <f t="shared" si="3"/>
        <v>0</v>
      </c>
      <c r="AY20" s="24">
        <f t="shared" si="3"/>
        <v>0</v>
      </c>
    </row>
    <row r="21" spans="1:61" x14ac:dyDescent="0.25">
      <c r="A21" s="9" t="s">
        <v>14</v>
      </c>
      <c r="B21" s="8"/>
      <c r="C21" s="9"/>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row>
    <row r="22" spans="1:61" x14ac:dyDescent="0.25">
      <c r="A22" s="39">
        <v>6</v>
      </c>
      <c r="B22" s="25"/>
      <c r="C22" s="26" t="s">
        <v>1</v>
      </c>
      <c r="D22" s="27">
        <f>D11+D20+D9</f>
        <v>0</v>
      </c>
      <c r="E22" s="27">
        <f t="shared" ref="E22:AY22" si="4">E11+E20+E9</f>
        <v>0</v>
      </c>
      <c r="F22" s="27">
        <f t="shared" si="4"/>
        <v>0</v>
      </c>
      <c r="G22" s="27">
        <f t="shared" si="4"/>
        <v>0</v>
      </c>
      <c r="H22" s="27">
        <f t="shared" si="4"/>
        <v>0</v>
      </c>
      <c r="I22" s="27">
        <f t="shared" si="4"/>
        <v>0</v>
      </c>
      <c r="J22" s="27">
        <f t="shared" si="4"/>
        <v>0</v>
      </c>
      <c r="K22" s="27">
        <f t="shared" si="4"/>
        <v>0</v>
      </c>
      <c r="L22" s="27">
        <f t="shared" si="4"/>
        <v>0</v>
      </c>
      <c r="M22" s="27">
        <f t="shared" si="4"/>
        <v>0</v>
      </c>
      <c r="N22" s="27">
        <f t="shared" si="4"/>
        <v>0</v>
      </c>
      <c r="O22" s="27">
        <f t="shared" si="4"/>
        <v>0</v>
      </c>
      <c r="P22" s="27">
        <f t="shared" si="4"/>
        <v>0</v>
      </c>
      <c r="Q22" s="27">
        <f t="shared" si="4"/>
        <v>0</v>
      </c>
      <c r="R22" s="27">
        <f t="shared" si="4"/>
        <v>0</v>
      </c>
      <c r="S22" s="27">
        <f t="shared" si="4"/>
        <v>0</v>
      </c>
      <c r="T22" s="27">
        <f t="shared" si="4"/>
        <v>0</v>
      </c>
      <c r="U22" s="27">
        <f t="shared" si="4"/>
        <v>0</v>
      </c>
      <c r="V22" s="27">
        <f t="shared" si="4"/>
        <v>0</v>
      </c>
      <c r="W22" s="27">
        <f t="shared" si="4"/>
        <v>0</v>
      </c>
      <c r="X22" s="27">
        <f t="shared" si="4"/>
        <v>0</v>
      </c>
      <c r="Y22" s="27">
        <f t="shared" si="4"/>
        <v>0</v>
      </c>
      <c r="Z22" s="27">
        <f t="shared" si="4"/>
        <v>0</v>
      </c>
      <c r="AA22" s="27">
        <f t="shared" si="4"/>
        <v>0</v>
      </c>
      <c r="AB22" s="27">
        <f t="shared" si="4"/>
        <v>0</v>
      </c>
      <c r="AC22" s="27">
        <f t="shared" si="4"/>
        <v>0</v>
      </c>
      <c r="AD22" s="27">
        <f t="shared" si="4"/>
        <v>0</v>
      </c>
      <c r="AE22" s="27">
        <f t="shared" si="4"/>
        <v>0</v>
      </c>
      <c r="AF22" s="27">
        <f t="shared" si="4"/>
        <v>0</v>
      </c>
      <c r="AG22" s="27">
        <f t="shared" si="4"/>
        <v>0</v>
      </c>
      <c r="AH22" s="27">
        <f t="shared" si="4"/>
        <v>0</v>
      </c>
      <c r="AI22" s="27">
        <f t="shared" si="4"/>
        <v>0</v>
      </c>
      <c r="AJ22" s="27">
        <f t="shared" si="4"/>
        <v>0</v>
      </c>
      <c r="AK22" s="27">
        <f t="shared" si="4"/>
        <v>0</v>
      </c>
      <c r="AL22" s="27">
        <f t="shared" si="4"/>
        <v>0</v>
      </c>
      <c r="AM22" s="27">
        <f t="shared" si="4"/>
        <v>0</v>
      </c>
      <c r="AN22" s="27">
        <f t="shared" si="4"/>
        <v>0</v>
      </c>
      <c r="AO22" s="27">
        <f t="shared" si="4"/>
        <v>0</v>
      </c>
      <c r="AP22" s="27">
        <f t="shared" si="4"/>
        <v>0</v>
      </c>
      <c r="AQ22" s="27">
        <f t="shared" si="4"/>
        <v>0</v>
      </c>
      <c r="AR22" s="27">
        <f t="shared" si="4"/>
        <v>0</v>
      </c>
      <c r="AS22" s="27">
        <f t="shared" si="4"/>
        <v>0</v>
      </c>
      <c r="AT22" s="27">
        <f t="shared" si="4"/>
        <v>0</v>
      </c>
      <c r="AU22" s="27">
        <f t="shared" si="4"/>
        <v>0</v>
      </c>
      <c r="AV22" s="27">
        <f t="shared" si="4"/>
        <v>0</v>
      </c>
      <c r="AW22" s="27">
        <f t="shared" si="4"/>
        <v>0</v>
      </c>
      <c r="AX22" s="27">
        <f t="shared" si="4"/>
        <v>0</v>
      </c>
      <c r="AY22" s="27">
        <f t="shared" si="4"/>
        <v>0</v>
      </c>
    </row>
    <row r="23" spans="1:61" x14ac:dyDescent="0.25">
      <c r="A23" s="9" t="s">
        <v>15</v>
      </c>
      <c r="B23" s="8"/>
      <c r="C23" s="9"/>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row>
    <row r="24" spans="1:61" x14ac:dyDescent="0.25">
      <c r="A24" s="40"/>
      <c r="B24" s="11" t="s">
        <v>16</v>
      </c>
      <c r="C24" s="12"/>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row>
    <row r="25" spans="1:61" x14ac:dyDescent="0.25">
      <c r="A25" s="4"/>
      <c r="B25" s="13"/>
      <c r="C25" s="14"/>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6"/>
      <c r="BA25" s="16"/>
      <c r="BB25" s="16"/>
      <c r="BC25" s="16"/>
      <c r="BD25" s="16"/>
      <c r="BE25" s="16"/>
      <c r="BF25" s="16"/>
      <c r="BG25" s="16"/>
      <c r="BH25" s="16"/>
      <c r="BI25" s="16"/>
    </row>
    <row r="26" spans="1:61" x14ac:dyDescent="0.25">
      <c r="A26" s="4"/>
      <c r="B26" s="13"/>
      <c r="C26" s="14"/>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6"/>
      <c r="BA26" s="16"/>
      <c r="BB26" s="16"/>
      <c r="BC26" s="16"/>
      <c r="BD26" s="16"/>
      <c r="BE26" s="16"/>
      <c r="BF26" s="16"/>
      <c r="BG26" s="16"/>
      <c r="BH26" s="16"/>
      <c r="BI26" s="16"/>
    </row>
    <row r="27" spans="1:61" x14ac:dyDescent="0.25">
      <c r="A27" s="41">
        <v>7</v>
      </c>
      <c r="B27" s="22"/>
      <c r="C27" s="23" t="s">
        <v>17</v>
      </c>
      <c r="D27" s="24">
        <f t="shared" ref="D27:AY27" si="5">SUM(D25:D26)</f>
        <v>0</v>
      </c>
      <c r="E27" s="24">
        <f t="shared" si="5"/>
        <v>0</v>
      </c>
      <c r="F27" s="24">
        <f t="shared" si="5"/>
        <v>0</v>
      </c>
      <c r="G27" s="24">
        <f t="shared" si="5"/>
        <v>0</v>
      </c>
      <c r="H27" s="24">
        <f t="shared" si="5"/>
        <v>0</v>
      </c>
      <c r="I27" s="24">
        <f t="shared" si="5"/>
        <v>0</v>
      </c>
      <c r="J27" s="24">
        <f t="shared" si="5"/>
        <v>0</v>
      </c>
      <c r="K27" s="24">
        <f t="shared" si="5"/>
        <v>0</v>
      </c>
      <c r="L27" s="24">
        <f t="shared" si="5"/>
        <v>0</v>
      </c>
      <c r="M27" s="24">
        <f t="shared" si="5"/>
        <v>0</v>
      </c>
      <c r="N27" s="24">
        <f t="shared" si="5"/>
        <v>0</v>
      </c>
      <c r="O27" s="24">
        <f t="shared" si="5"/>
        <v>0</v>
      </c>
      <c r="P27" s="24">
        <f t="shared" si="5"/>
        <v>0</v>
      </c>
      <c r="Q27" s="24">
        <f t="shared" si="5"/>
        <v>0</v>
      </c>
      <c r="R27" s="24">
        <f t="shared" si="5"/>
        <v>0</v>
      </c>
      <c r="S27" s="24">
        <f t="shared" si="5"/>
        <v>0</v>
      </c>
      <c r="T27" s="24">
        <f t="shared" si="5"/>
        <v>0</v>
      </c>
      <c r="U27" s="24">
        <f t="shared" si="5"/>
        <v>0</v>
      </c>
      <c r="V27" s="24">
        <f t="shared" si="5"/>
        <v>0</v>
      </c>
      <c r="W27" s="24">
        <f t="shared" si="5"/>
        <v>0</v>
      </c>
      <c r="X27" s="24">
        <f t="shared" si="5"/>
        <v>0</v>
      </c>
      <c r="Y27" s="24">
        <f t="shared" si="5"/>
        <v>0</v>
      </c>
      <c r="Z27" s="24">
        <f t="shared" si="5"/>
        <v>0</v>
      </c>
      <c r="AA27" s="24">
        <f t="shared" si="5"/>
        <v>0</v>
      </c>
      <c r="AB27" s="24">
        <f t="shared" si="5"/>
        <v>0</v>
      </c>
      <c r="AC27" s="24">
        <f t="shared" si="5"/>
        <v>0</v>
      </c>
      <c r="AD27" s="24">
        <f t="shared" si="5"/>
        <v>0</v>
      </c>
      <c r="AE27" s="24">
        <f t="shared" si="5"/>
        <v>0</v>
      </c>
      <c r="AF27" s="24">
        <f t="shared" si="5"/>
        <v>0</v>
      </c>
      <c r="AG27" s="24">
        <f t="shared" si="5"/>
        <v>0</v>
      </c>
      <c r="AH27" s="24">
        <f t="shared" si="5"/>
        <v>0</v>
      </c>
      <c r="AI27" s="24">
        <f t="shared" si="5"/>
        <v>0</v>
      </c>
      <c r="AJ27" s="24">
        <f t="shared" si="5"/>
        <v>0</v>
      </c>
      <c r="AK27" s="24">
        <f t="shared" si="5"/>
        <v>0</v>
      </c>
      <c r="AL27" s="24">
        <f t="shared" si="5"/>
        <v>0</v>
      </c>
      <c r="AM27" s="24">
        <f t="shared" si="5"/>
        <v>0</v>
      </c>
      <c r="AN27" s="24">
        <f t="shared" si="5"/>
        <v>0</v>
      </c>
      <c r="AO27" s="24">
        <f t="shared" si="5"/>
        <v>0</v>
      </c>
      <c r="AP27" s="24">
        <f t="shared" si="5"/>
        <v>0</v>
      </c>
      <c r="AQ27" s="24">
        <f t="shared" si="5"/>
        <v>0</v>
      </c>
      <c r="AR27" s="24">
        <f t="shared" si="5"/>
        <v>0</v>
      </c>
      <c r="AS27" s="24">
        <f t="shared" si="5"/>
        <v>0</v>
      </c>
      <c r="AT27" s="24">
        <f t="shared" si="5"/>
        <v>0</v>
      </c>
      <c r="AU27" s="24">
        <f t="shared" si="5"/>
        <v>0</v>
      </c>
      <c r="AV27" s="24">
        <f t="shared" si="5"/>
        <v>0</v>
      </c>
      <c r="AW27" s="24">
        <f t="shared" si="5"/>
        <v>0</v>
      </c>
      <c r="AX27" s="24">
        <f t="shared" si="5"/>
        <v>0</v>
      </c>
      <c r="AY27" s="24">
        <f t="shared" si="5"/>
        <v>0</v>
      </c>
    </row>
    <row r="28" spans="1:61" x14ac:dyDescent="0.25">
      <c r="A28" s="40"/>
      <c r="B28" s="11" t="s">
        <v>18</v>
      </c>
      <c r="C28" s="12"/>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row>
    <row r="29" spans="1:61" x14ac:dyDescent="0.25">
      <c r="A29" s="4"/>
      <c r="B29" s="13"/>
      <c r="C29" s="14"/>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6"/>
      <c r="BA29" s="16"/>
      <c r="BB29" s="16"/>
      <c r="BC29" s="16"/>
      <c r="BD29" s="16"/>
      <c r="BE29" s="16"/>
      <c r="BF29" s="16"/>
      <c r="BG29" s="16"/>
      <c r="BH29" s="16"/>
      <c r="BI29" s="16"/>
    </row>
    <row r="30" spans="1:61" x14ac:dyDescent="0.25">
      <c r="A30" s="43"/>
      <c r="B30" s="17"/>
      <c r="C30" s="29"/>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1"/>
      <c r="BA30" s="31"/>
      <c r="BB30" s="31"/>
      <c r="BC30" s="31"/>
      <c r="BD30" s="31"/>
      <c r="BE30" s="31"/>
      <c r="BF30" s="31"/>
      <c r="BG30" s="31"/>
      <c r="BH30" s="31"/>
      <c r="BI30" s="31"/>
    </row>
    <row r="31" spans="1:61" x14ac:dyDescent="0.25">
      <c r="A31" s="41">
        <v>8</v>
      </c>
      <c r="B31" s="22"/>
      <c r="C31" s="23" t="s">
        <v>19</v>
      </c>
      <c r="D31" s="24">
        <f t="shared" ref="D31:AY31" si="6">SUM(D29:D30)</f>
        <v>0</v>
      </c>
      <c r="E31" s="24">
        <f t="shared" si="6"/>
        <v>0</v>
      </c>
      <c r="F31" s="24">
        <f t="shared" si="6"/>
        <v>0</v>
      </c>
      <c r="G31" s="24">
        <f t="shared" si="6"/>
        <v>0</v>
      </c>
      <c r="H31" s="24">
        <f t="shared" si="6"/>
        <v>0</v>
      </c>
      <c r="I31" s="24">
        <f t="shared" si="6"/>
        <v>0</v>
      </c>
      <c r="J31" s="24">
        <f t="shared" si="6"/>
        <v>0</v>
      </c>
      <c r="K31" s="24">
        <f t="shared" si="6"/>
        <v>0</v>
      </c>
      <c r="L31" s="24">
        <f t="shared" si="6"/>
        <v>0</v>
      </c>
      <c r="M31" s="24">
        <f t="shared" si="6"/>
        <v>0</v>
      </c>
      <c r="N31" s="24">
        <f t="shared" si="6"/>
        <v>0</v>
      </c>
      <c r="O31" s="24">
        <f t="shared" si="6"/>
        <v>0</v>
      </c>
      <c r="P31" s="24">
        <f t="shared" si="6"/>
        <v>0</v>
      </c>
      <c r="Q31" s="24">
        <f t="shared" si="6"/>
        <v>0</v>
      </c>
      <c r="R31" s="24">
        <f t="shared" si="6"/>
        <v>0</v>
      </c>
      <c r="S31" s="24">
        <f t="shared" si="6"/>
        <v>0</v>
      </c>
      <c r="T31" s="24">
        <f t="shared" si="6"/>
        <v>0</v>
      </c>
      <c r="U31" s="24">
        <f t="shared" si="6"/>
        <v>0</v>
      </c>
      <c r="V31" s="24">
        <f t="shared" si="6"/>
        <v>0</v>
      </c>
      <c r="W31" s="24">
        <f t="shared" si="6"/>
        <v>0</v>
      </c>
      <c r="X31" s="24">
        <f t="shared" si="6"/>
        <v>0</v>
      </c>
      <c r="Y31" s="24">
        <f t="shared" si="6"/>
        <v>0</v>
      </c>
      <c r="Z31" s="24">
        <f t="shared" si="6"/>
        <v>0</v>
      </c>
      <c r="AA31" s="24">
        <f t="shared" si="6"/>
        <v>0</v>
      </c>
      <c r="AB31" s="24">
        <f t="shared" si="6"/>
        <v>0</v>
      </c>
      <c r="AC31" s="24">
        <f t="shared" si="6"/>
        <v>0</v>
      </c>
      <c r="AD31" s="24">
        <f t="shared" si="6"/>
        <v>0</v>
      </c>
      <c r="AE31" s="24">
        <f t="shared" si="6"/>
        <v>0</v>
      </c>
      <c r="AF31" s="24">
        <f t="shared" si="6"/>
        <v>0</v>
      </c>
      <c r="AG31" s="24">
        <f t="shared" si="6"/>
        <v>0</v>
      </c>
      <c r="AH31" s="24">
        <f t="shared" si="6"/>
        <v>0</v>
      </c>
      <c r="AI31" s="24">
        <f t="shared" si="6"/>
        <v>0</v>
      </c>
      <c r="AJ31" s="24">
        <f t="shared" si="6"/>
        <v>0</v>
      </c>
      <c r="AK31" s="24">
        <f t="shared" si="6"/>
        <v>0</v>
      </c>
      <c r="AL31" s="24">
        <f t="shared" si="6"/>
        <v>0</v>
      </c>
      <c r="AM31" s="24">
        <f t="shared" si="6"/>
        <v>0</v>
      </c>
      <c r="AN31" s="24">
        <f t="shared" si="6"/>
        <v>0</v>
      </c>
      <c r="AO31" s="24">
        <f t="shared" si="6"/>
        <v>0</v>
      </c>
      <c r="AP31" s="24">
        <f t="shared" si="6"/>
        <v>0</v>
      </c>
      <c r="AQ31" s="24">
        <f t="shared" si="6"/>
        <v>0</v>
      </c>
      <c r="AR31" s="24">
        <f t="shared" si="6"/>
        <v>0</v>
      </c>
      <c r="AS31" s="24">
        <f t="shared" si="6"/>
        <v>0</v>
      </c>
      <c r="AT31" s="24">
        <f t="shared" si="6"/>
        <v>0</v>
      </c>
      <c r="AU31" s="24">
        <f t="shared" si="6"/>
        <v>0</v>
      </c>
      <c r="AV31" s="24">
        <f t="shared" si="6"/>
        <v>0</v>
      </c>
      <c r="AW31" s="24">
        <f t="shared" si="6"/>
        <v>0</v>
      </c>
      <c r="AX31" s="24">
        <f t="shared" si="6"/>
        <v>0</v>
      </c>
      <c r="AY31" s="24">
        <f t="shared" si="6"/>
        <v>0</v>
      </c>
    </row>
    <row r="32" spans="1:61" x14ac:dyDescent="0.25">
      <c r="A32" s="40"/>
      <c r="B32" s="11" t="s">
        <v>20</v>
      </c>
      <c r="C32" s="12"/>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row>
    <row r="33" spans="1:61" x14ac:dyDescent="0.25">
      <c r="A33" s="44"/>
      <c r="B33" s="13"/>
      <c r="C33" s="14"/>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6"/>
      <c r="BA33" s="16"/>
      <c r="BB33" s="16"/>
      <c r="BC33" s="16"/>
      <c r="BD33" s="16"/>
      <c r="BE33" s="16"/>
      <c r="BF33" s="16"/>
      <c r="BG33" s="16"/>
      <c r="BH33" s="16"/>
      <c r="BI33" s="16"/>
    </row>
    <row r="34" spans="1:61" x14ac:dyDescent="0.25">
      <c r="A34" s="4"/>
      <c r="B34" s="13"/>
      <c r="C34" s="14"/>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6"/>
      <c r="BA34" s="16"/>
      <c r="BB34" s="16"/>
      <c r="BC34" s="16"/>
      <c r="BD34" s="16"/>
      <c r="BE34" s="16"/>
      <c r="BF34" s="16"/>
      <c r="BG34" s="16"/>
      <c r="BH34" s="16"/>
      <c r="BI34" s="16"/>
    </row>
    <row r="35" spans="1:61" x14ac:dyDescent="0.25">
      <c r="A35" s="41">
        <v>9</v>
      </c>
      <c r="B35" s="22"/>
      <c r="C35" s="23" t="s">
        <v>21</v>
      </c>
      <c r="D35" s="24">
        <f t="shared" ref="D35:AY35" si="7">SUM(D33:D34)</f>
        <v>0</v>
      </c>
      <c r="E35" s="24">
        <f t="shared" si="7"/>
        <v>0</v>
      </c>
      <c r="F35" s="24">
        <f t="shared" si="7"/>
        <v>0</v>
      </c>
      <c r="G35" s="24">
        <f t="shared" si="7"/>
        <v>0</v>
      </c>
      <c r="H35" s="24">
        <f t="shared" si="7"/>
        <v>0</v>
      </c>
      <c r="I35" s="24">
        <f t="shared" si="7"/>
        <v>0</v>
      </c>
      <c r="J35" s="24">
        <f t="shared" si="7"/>
        <v>0</v>
      </c>
      <c r="K35" s="24">
        <f t="shared" si="7"/>
        <v>0</v>
      </c>
      <c r="L35" s="24">
        <f t="shared" si="7"/>
        <v>0</v>
      </c>
      <c r="M35" s="24">
        <f t="shared" si="7"/>
        <v>0</v>
      </c>
      <c r="N35" s="24">
        <f t="shared" si="7"/>
        <v>0</v>
      </c>
      <c r="O35" s="24">
        <f t="shared" si="7"/>
        <v>0</v>
      </c>
      <c r="P35" s="24">
        <f t="shared" si="7"/>
        <v>0</v>
      </c>
      <c r="Q35" s="24">
        <f t="shared" si="7"/>
        <v>0</v>
      </c>
      <c r="R35" s="24">
        <f t="shared" si="7"/>
        <v>0</v>
      </c>
      <c r="S35" s="24">
        <f t="shared" si="7"/>
        <v>0</v>
      </c>
      <c r="T35" s="24">
        <f t="shared" si="7"/>
        <v>0</v>
      </c>
      <c r="U35" s="24">
        <f t="shared" si="7"/>
        <v>0</v>
      </c>
      <c r="V35" s="24">
        <f t="shared" si="7"/>
        <v>0</v>
      </c>
      <c r="W35" s="24">
        <f t="shared" si="7"/>
        <v>0</v>
      </c>
      <c r="X35" s="24">
        <f t="shared" si="7"/>
        <v>0</v>
      </c>
      <c r="Y35" s="24">
        <f t="shared" si="7"/>
        <v>0</v>
      </c>
      <c r="Z35" s="24">
        <f t="shared" si="7"/>
        <v>0</v>
      </c>
      <c r="AA35" s="24">
        <f t="shared" si="7"/>
        <v>0</v>
      </c>
      <c r="AB35" s="24">
        <f t="shared" si="7"/>
        <v>0</v>
      </c>
      <c r="AC35" s="24">
        <f t="shared" si="7"/>
        <v>0</v>
      </c>
      <c r="AD35" s="24">
        <f t="shared" si="7"/>
        <v>0</v>
      </c>
      <c r="AE35" s="24">
        <f t="shared" si="7"/>
        <v>0</v>
      </c>
      <c r="AF35" s="24">
        <f t="shared" si="7"/>
        <v>0</v>
      </c>
      <c r="AG35" s="24">
        <f t="shared" si="7"/>
        <v>0</v>
      </c>
      <c r="AH35" s="24">
        <f t="shared" si="7"/>
        <v>0</v>
      </c>
      <c r="AI35" s="24">
        <f t="shared" si="7"/>
        <v>0</v>
      </c>
      <c r="AJ35" s="24">
        <f t="shared" si="7"/>
        <v>0</v>
      </c>
      <c r="AK35" s="24">
        <f t="shared" si="7"/>
        <v>0</v>
      </c>
      <c r="AL35" s="24">
        <f t="shared" si="7"/>
        <v>0</v>
      </c>
      <c r="AM35" s="24">
        <f t="shared" si="7"/>
        <v>0</v>
      </c>
      <c r="AN35" s="24">
        <f t="shared" si="7"/>
        <v>0</v>
      </c>
      <c r="AO35" s="24">
        <f t="shared" si="7"/>
        <v>0</v>
      </c>
      <c r="AP35" s="24">
        <f t="shared" si="7"/>
        <v>0</v>
      </c>
      <c r="AQ35" s="24">
        <f t="shared" si="7"/>
        <v>0</v>
      </c>
      <c r="AR35" s="24">
        <f t="shared" si="7"/>
        <v>0</v>
      </c>
      <c r="AS35" s="24">
        <f t="shared" si="7"/>
        <v>0</v>
      </c>
      <c r="AT35" s="24">
        <f t="shared" si="7"/>
        <v>0</v>
      </c>
      <c r="AU35" s="24">
        <f t="shared" si="7"/>
        <v>0</v>
      </c>
      <c r="AV35" s="24">
        <f t="shared" si="7"/>
        <v>0</v>
      </c>
      <c r="AW35" s="24">
        <f t="shared" si="7"/>
        <v>0</v>
      </c>
      <c r="AX35" s="24">
        <f t="shared" si="7"/>
        <v>0</v>
      </c>
      <c r="AY35" s="24">
        <f t="shared" si="7"/>
        <v>0</v>
      </c>
    </row>
    <row r="36" spans="1:61" x14ac:dyDescent="0.25">
      <c r="A36" s="40"/>
      <c r="B36" s="11" t="s">
        <v>22</v>
      </c>
      <c r="C36" s="12"/>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row>
    <row r="37" spans="1:61" x14ac:dyDescent="0.25">
      <c r="A37" s="4"/>
      <c r="B37" s="13"/>
      <c r="C37" s="14"/>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6"/>
      <c r="BA37" s="16"/>
      <c r="BB37" s="16"/>
      <c r="BC37" s="16"/>
      <c r="BD37" s="16"/>
      <c r="BE37" s="16"/>
      <c r="BF37" s="16"/>
      <c r="BG37" s="16"/>
      <c r="BH37" s="16"/>
      <c r="BI37" s="16"/>
    </row>
    <row r="38" spans="1:61" x14ac:dyDescent="0.25">
      <c r="A38" s="4"/>
      <c r="B38" s="13"/>
      <c r="C38" s="14"/>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6"/>
      <c r="BA38" s="16"/>
      <c r="BB38" s="16"/>
      <c r="BC38" s="16"/>
      <c r="BD38" s="16"/>
      <c r="BE38" s="16"/>
      <c r="BF38" s="16"/>
      <c r="BG38" s="16"/>
      <c r="BH38" s="16"/>
      <c r="BI38" s="16"/>
    </row>
    <row r="39" spans="1:61" x14ac:dyDescent="0.25">
      <c r="A39" s="41">
        <v>10</v>
      </c>
      <c r="B39" s="22"/>
      <c r="C39" s="23" t="s">
        <v>23</v>
      </c>
      <c r="D39" s="24">
        <f t="shared" ref="D39:AY39" si="8">SUM(D37:D38)</f>
        <v>0</v>
      </c>
      <c r="E39" s="24">
        <f t="shared" si="8"/>
        <v>0</v>
      </c>
      <c r="F39" s="24">
        <f t="shared" si="8"/>
        <v>0</v>
      </c>
      <c r="G39" s="24">
        <f t="shared" si="8"/>
        <v>0</v>
      </c>
      <c r="H39" s="24">
        <f t="shared" si="8"/>
        <v>0</v>
      </c>
      <c r="I39" s="24">
        <f t="shared" si="8"/>
        <v>0</v>
      </c>
      <c r="J39" s="24">
        <f t="shared" si="8"/>
        <v>0</v>
      </c>
      <c r="K39" s="24">
        <f t="shared" si="8"/>
        <v>0</v>
      </c>
      <c r="L39" s="24">
        <f t="shared" si="8"/>
        <v>0</v>
      </c>
      <c r="M39" s="24">
        <f t="shared" si="8"/>
        <v>0</v>
      </c>
      <c r="N39" s="24">
        <f t="shared" si="8"/>
        <v>0</v>
      </c>
      <c r="O39" s="24">
        <f t="shared" si="8"/>
        <v>0</v>
      </c>
      <c r="P39" s="24">
        <f t="shared" si="8"/>
        <v>0</v>
      </c>
      <c r="Q39" s="24">
        <f t="shared" si="8"/>
        <v>0</v>
      </c>
      <c r="R39" s="24">
        <f t="shared" si="8"/>
        <v>0</v>
      </c>
      <c r="S39" s="24">
        <f t="shared" si="8"/>
        <v>0</v>
      </c>
      <c r="T39" s="24">
        <f t="shared" si="8"/>
        <v>0</v>
      </c>
      <c r="U39" s="24">
        <f t="shared" si="8"/>
        <v>0</v>
      </c>
      <c r="V39" s="24">
        <f t="shared" si="8"/>
        <v>0</v>
      </c>
      <c r="W39" s="24">
        <f t="shared" si="8"/>
        <v>0</v>
      </c>
      <c r="X39" s="24">
        <f t="shared" si="8"/>
        <v>0</v>
      </c>
      <c r="Y39" s="24">
        <f t="shared" si="8"/>
        <v>0</v>
      </c>
      <c r="Z39" s="24">
        <f t="shared" si="8"/>
        <v>0</v>
      </c>
      <c r="AA39" s="24">
        <f t="shared" si="8"/>
        <v>0</v>
      </c>
      <c r="AB39" s="24">
        <f t="shared" si="8"/>
        <v>0</v>
      </c>
      <c r="AC39" s="24">
        <f t="shared" si="8"/>
        <v>0</v>
      </c>
      <c r="AD39" s="24">
        <f t="shared" si="8"/>
        <v>0</v>
      </c>
      <c r="AE39" s="24">
        <f t="shared" si="8"/>
        <v>0</v>
      </c>
      <c r="AF39" s="24">
        <f t="shared" si="8"/>
        <v>0</v>
      </c>
      <c r="AG39" s="24">
        <f t="shared" si="8"/>
        <v>0</v>
      </c>
      <c r="AH39" s="24">
        <f t="shared" si="8"/>
        <v>0</v>
      </c>
      <c r="AI39" s="24">
        <f t="shared" si="8"/>
        <v>0</v>
      </c>
      <c r="AJ39" s="24">
        <f t="shared" si="8"/>
        <v>0</v>
      </c>
      <c r="AK39" s="24">
        <f t="shared" si="8"/>
        <v>0</v>
      </c>
      <c r="AL39" s="24">
        <f t="shared" si="8"/>
        <v>0</v>
      </c>
      <c r="AM39" s="24">
        <f t="shared" si="8"/>
        <v>0</v>
      </c>
      <c r="AN39" s="24">
        <f t="shared" si="8"/>
        <v>0</v>
      </c>
      <c r="AO39" s="24">
        <f t="shared" si="8"/>
        <v>0</v>
      </c>
      <c r="AP39" s="24">
        <f t="shared" si="8"/>
        <v>0</v>
      </c>
      <c r="AQ39" s="24">
        <f t="shared" si="8"/>
        <v>0</v>
      </c>
      <c r="AR39" s="24">
        <f t="shared" si="8"/>
        <v>0</v>
      </c>
      <c r="AS39" s="24">
        <f t="shared" si="8"/>
        <v>0</v>
      </c>
      <c r="AT39" s="24">
        <f t="shared" si="8"/>
        <v>0</v>
      </c>
      <c r="AU39" s="24">
        <f t="shared" si="8"/>
        <v>0</v>
      </c>
      <c r="AV39" s="24">
        <f t="shared" si="8"/>
        <v>0</v>
      </c>
      <c r="AW39" s="24">
        <f t="shared" si="8"/>
        <v>0</v>
      </c>
      <c r="AX39" s="24">
        <f t="shared" si="8"/>
        <v>0</v>
      </c>
      <c r="AY39" s="24">
        <f t="shared" si="8"/>
        <v>0</v>
      </c>
    </row>
    <row r="40" spans="1:61" x14ac:dyDescent="0.25">
      <c r="A40" s="40"/>
      <c r="B40" s="11" t="s">
        <v>24</v>
      </c>
      <c r="C40" s="12"/>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row>
    <row r="41" spans="1:61" x14ac:dyDescent="0.25">
      <c r="A41" s="4"/>
      <c r="B41" s="13"/>
      <c r="C41" s="14"/>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6"/>
      <c r="BA41" s="16"/>
      <c r="BB41" s="16"/>
      <c r="BC41" s="16"/>
      <c r="BD41" s="16"/>
      <c r="BE41" s="16"/>
      <c r="BF41" s="16"/>
      <c r="BG41" s="16"/>
      <c r="BH41" s="16"/>
      <c r="BI41" s="16"/>
    </row>
    <row r="42" spans="1:61" x14ac:dyDescent="0.25">
      <c r="A42" s="4"/>
      <c r="B42" s="13"/>
      <c r="C42" s="14"/>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6"/>
      <c r="BA42" s="16"/>
      <c r="BB42" s="16"/>
      <c r="BC42" s="16"/>
      <c r="BD42" s="16"/>
      <c r="BE42" s="16"/>
      <c r="BF42" s="16"/>
      <c r="BG42" s="16"/>
      <c r="BH42" s="16"/>
      <c r="BI42" s="16"/>
    </row>
    <row r="43" spans="1:61" x14ac:dyDescent="0.25">
      <c r="A43" s="41">
        <v>11</v>
      </c>
      <c r="B43" s="22"/>
      <c r="C43" s="23" t="s">
        <v>25</v>
      </c>
      <c r="D43" s="24">
        <f t="shared" ref="D43:AY43" si="9">SUM(D41:D42)</f>
        <v>0</v>
      </c>
      <c r="E43" s="24">
        <f t="shared" si="9"/>
        <v>0</v>
      </c>
      <c r="F43" s="24">
        <f t="shared" si="9"/>
        <v>0</v>
      </c>
      <c r="G43" s="24">
        <f t="shared" si="9"/>
        <v>0</v>
      </c>
      <c r="H43" s="24">
        <f t="shared" si="9"/>
        <v>0</v>
      </c>
      <c r="I43" s="24">
        <f t="shared" si="9"/>
        <v>0</v>
      </c>
      <c r="J43" s="24">
        <f t="shared" si="9"/>
        <v>0</v>
      </c>
      <c r="K43" s="24">
        <f t="shared" si="9"/>
        <v>0</v>
      </c>
      <c r="L43" s="24">
        <f t="shared" si="9"/>
        <v>0</v>
      </c>
      <c r="M43" s="24">
        <f t="shared" si="9"/>
        <v>0</v>
      </c>
      <c r="N43" s="24">
        <f t="shared" si="9"/>
        <v>0</v>
      </c>
      <c r="O43" s="24">
        <f t="shared" si="9"/>
        <v>0</v>
      </c>
      <c r="P43" s="24">
        <f t="shared" si="9"/>
        <v>0</v>
      </c>
      <c r="Q43" s="24">
        <f t="shared" si="9"/>
        <v>0</v>
      </c>
      <c r="R43" s="24">
        <f t="shared" si="9"/>
        <v>0</v>
      </c>
      <c r="S43" s="24">
        <f t="shared" si="9"/>
        <v>0</v>
      </c>
      <c r="T43" s="24">
        <f t="shared" si="9"/>
        <v>0</v>
      </c>
      <c r="U43" s="24">
        <f t="shared" si="9"/>
        <v>0</v>
      </c>
      <c r="V43" s="24">
        <f t="shared" si="9"/>
        <v>0</v>
      </c>
      <c r="W43" s="24">
        <f t="shared" si="9"/>
        <v>0</v>
      </c>
      <c r="X43" s="24">
        <f t="shared" si="9"/>
        <v>0</v>
      </c>
      <c r="Y43" s="24">
        <f t="shared" si="9"/>
        <v>0</v>
      </c>
      <c r="Z43" s="24">
        <f t="shared" si="9"/>
        <v>0</v>
      </c>
      <c r="AA43" s="24">
        <f t="shared" si="9"/>
        <v>0</v>
      </c>
      <c r="AB43" s="24">
        <f t="shared" si="9"/>
        <v>0</v>
      </c>
      <c r="AC43" s="24">
        <f t="shared" si="9"/>
        <v>0</v>
      </c>
      <c r="AD43" s="24">
        <f t="shared" si="9"/>
        <v>0</v>
      </c>
      <c r="AE43" s="24">
        <f t="shared" si="9"/>
        <v>0</v>
      </c>
      <c r="AF43" s="24">
        <f t="shared" si="9"/>
        <v>0</v>
      </c>
      <c r="AG43" s="24">
        <f t="shared" si="9"/>
        <v>0</v>
      </c>
      <c r="AH43" s="24">
        <f t="shared" si="9"/>
        <v>0</v>
      </c>
      <c r="AI43" s="24">
        <f t="shared" si="9"/>
        <v>0</v>
      </c>
      <c r="AJ43" s="24">
        <f t="shared" si="9"/>
        <v>0</v>
      </c>
      <c r="AK43" s="24">
        <f t="shared" si="9"/>
        <v>0</v>
      </c>
      <c r="AL43" s="24">
        <f t="shared" si="9"/>
        <v>0</v>
      </c>
      <c r="AM43" s="24">
        <f t="shared" si="9"/>
        <v>0</v>
      </c>
      <c r="AN43" s="24">
        <f t="shared" si="9"/>
        <v>0</v>
      </c>
      <c r="AO43" s="24">
        <f t="shared" si="9"/>
        <v>0</v>
      </c>
      <c r="AP43" s="24">
        <f t="shared" si="9"/>
        <v>0</v>
      </c>
      <c r="AQ43" s="24">
        <f t="shared" si="9"/>
        <v>0</v>
      </c>
      <c r="AR43" s="24">
        <f t="shared" si="9"/>
        <v>0</v>
      </c>
      <c r="AS43" s="24">
        <f t="shared" si="9"/>
        <v>0</v>
      </c>
      <c r="AT43" s="24">
        <f t="shared" si="9"/>
        <v>0</v>
      </c>
      <c r="AU43" s="24">
        <f t="shared" si="9"/>
        <v>0</v>
      </c>
      <c r="AV43" s="24">
        <f t="shared" si="9"/>
        <v>0</v>
      </c>
      <c r="AW43" s="24">
        <f t="shared" si="9"/>
        <v>0</v>
      </c>
      <c r="AX43" s="24">
        <f t="shared" si="9"/>
        <v>0</v>
      </c>
      <c r="AY43" s="24">
        <f t="shared" si="9"/>
        <v>0</v>
      </c>
    </row>
    <row r="44" spans="1:61" x14ac:dyDescent="0.25">
      <c r="A44" s="40"/>
      <c r="B44" s="11" t="s">
        <v>26</v>
      </c>
      <c r="C44" s="12"/>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row>
    <row r="45" spans="1:61" x14ac:dyDescent="0.25">
      <c r="A45" s="4"/>
      <c r="B45" s="13"/>
      <c r="C45" s="14"/>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6"/>
      <c r="BA45" s="16"/>
      <c r="BB45" s="16"/>
      <c r="BC45" s="16"/>
      <c r="BD45" s="16"/>
      <c r="BE45" s="16"/>
      <c r="BF45" s="16"/>
      <c r="BG45" s="16"/>
      <c r="BH45" s="16"/>
      <c r="BI45" s="16"/>
    </row>
    <row r="46" spans="1:61" x14ac:dyDescent="0.25">
      <c r="A46" s="4"/>
      <c r="B46" s="13"/>
      <c r="C46" s="14"/>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6"/>
      <c r="BA46" s="16"/>
      <c r="BB46" s="16"/>
      <c r="BC46" s="16"/>
      <c r="BD46" s="16"/>
      <c r="BE46" s="16"/>
      <c r="BF46" s="16"/>
      <c r="BG46" s="16"/>
      <c r="BH46" s="16"/>
      <c r="BI46" s="16"/>
    </row>
    <row r="47" spans="1:61" x14ac:dyDescent="0.25">
      <c r="A47" s="41">
        <v>12</v>
      </c>
      <c r="B47" s="22"/>
      <c r="C47" s="23" t="s">
        <v>27</v>
      </c>
      <c r="D47" s="24">
        <f t="shared" ref="D47:AY47" si="10">SUM(D45:D46)</f>
        <v>0</v>
      </c>
      <c r="E47" s="24">
        <f t="shared" si="10"/>
        <v>0</v>
      </c>
      <c r="F47" s="24">
        <f t="shared" si="10"/>
        <v>0</v>
      </c>
      <c r="G47" s="24">
        <f t="shared" si="10"/>
        <v>0</v>
      </c>
      <c r="H47" s="24">
        <f t="shared" si="10"/>
        <v>0</v>
      </c>
      <c r="I47" s="24">
        <f t="shared" si="10"/>
        <v>0</v>
      </c>
      <c r="J47" s="24">
        <f t="shared" si="10"/>
        <v>0</v>
      </c>
      <c r="K47" s="24">
        <f t="shared" si="10"/>
        <v>0</v>
      </c>
      <c r="L47" s="24">
        <f t="shared" si="10"/>
        <v>0</v>
      </c>
      <c r="M47" s="24">
        <f t="shared" si="10"/>
        <v>0</v>
      </c>
      <c r="N47" s="24">
        <f t="shared" si="10"/>
        <v>0</v>
      </c>
      <c r="O47" s="24">
        <f t="shared" si="10"/>
        <v>0</v>
      </c>
      <c r="P47" s="24">
        <f t="shared" si="10"/>
        <v>0</v>
      </c>
      <c r="Q47" s="24">
        <f t="shared" si="10"/>
        <v>0</v>
      </c>
      <c r="R47" s="24">
        <f t="shared" si="10"/>
        <v>0</v>
      </c>
      <c r="S47" s="24">
        <f t="shared" si="10"/>
        <v>0</v>
      </c>
      <c r="T47" s="24">
        <f t="shared" si="10"/>
        <v>0</v>
      </c>
      <c r="U47" s="24">
        <f t="shared" si="10"/>
        <v>0</v>
      </c>
      <c r="V47" s="24">
        <f t="shared" si="10"/>
        <v>0</v>
      </c>
      <c r="W47" s="24">
        <f t="shared" si="10"/>
        <v>0</v>
      </c>
      <c r="X47" s="24">
        <f t="shared" si="10"/>
        <v>0</v>
      </c>
      <c r="Y47" s="24">
        <f t="shared" si="10"/>
        <v>0</v>
      </c>
      <c r="Z47" s="24">
        <f t="shared" si="10"/>
        <v>0</v>
      </c>
      <c r="AA47" s="24">
        <f t="shared" si="10"/>
        <v>0</v>
      </c>
      <c r="AB47" s="24">
        <f t="shared" si="10"/>
        <v>0</v>
      </c>
      <c r="AC47" s="24">
        <f t="shared" si="10"/>
        <v>0</v>
      </c>
      <c r="AD47" s="24">
        <f t="shared" si="10"/>
        <v>0</v>
      </c>
      <c r="AE47" s="24">
        <f t="shared" si="10"/>
        <v>0</v>
      </c>
      <c r="AF47" s="24">
        <f t="shared" si="10"/>
        <v>0</v>
      </c>
      <c r="AG47" s="24">
        <f t="shared" si="10"/>
        <v>0</v>
      </c>
      <c r="AH47" s="24">
        <f t="shared" si="10"/>
        <v>0</v>
      </c>
      <c r="AI47" s="24">
        <f t="shared" si="10"/>
        <v>0</v>
      </c>
      <c r="AJ47" s="24">
        <f t="shared" si="10"/>
        <v>0</v>
      </c>
      <c r="AK47" s="24">
        <f t="shared" si="10"/>
        <v>0</v>
      </c>
      <c r="AL47" s="24">
        <f t="shared" si="10"/>
        <v>0</v>
      </c>
      <c r="AM47" s="24">
        <f t="shared" si="10"/>
        <v>0</v>
      </c>
      <c r="AN47" s="24">
        <f t="shared" si="10"/>
        <v>0</v>
      </c>
      <c r="AO47" s="24">
        <f t="shared" si="10"/>
        <v>0</v>
      </c>
      <c r="AP47" s="24">
        <f t="shared" si="10"/>
        <v>0</v>
      </c>
      <c r="AQ47" s="24">
        <f t="shared" si="10"/>
        <v>0</v>
      </c>
      <c r="AR47" s="24">
        <f t="shared" si="10"/>
        <v>0</v>
      </c>
      <c r="AS47" s="24">
        <f t="shared" si="10"/>
        <v>0</v>
      </c>
      <c r="AT47" s="24">
        <f t="shared" si="10"/>
        <v>0</v>
      </c>
      <c r="AU47" s="24">
        <f t="shared" si="10"/>
        <v>0</v>
      </c>
      <c r="AV47" s="24">
        <f t="shared" si="10"/>
        <v>0</v>
      </c>
      <c r="AW47" s="24">
        <f t="shared" si="10"/>
        <v>0</v>
      </c>
      <c r="AX47" s="24">
        <f t="shared" si="10"/>
        <v>0</v>
      </c>
      <c r="AY47" s="24">
        <f t="shared" si="10"/>
        <v>0</v>
      </c>
    </row>
    <row r="48" spans="1:61" x14ac:dyDescent="0.25">
      <c r="A48" s="40"/>
      <c r="B48" s="11" t="s">
        <v>28</v>
      </c>
      <c r="C48" s="12"/>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row>
    <row r="49" spans="1:61" x14ac:dyDescent="0.25">
      <c r="A49" s="4"/>
      <c r="B49" s="13"/>
      <c r="C49" s="14"/>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6"/>
      <c r="BA49" s="16"/>
      <c r="BB49" s="16"/>
      <c r="BC49" s="16"/>
      <c r="BD49" s="16"/>
      <c r="BE49" s="16"/>
      <c r="BF49" s="16"/>
      <c r="BG49" s="16"/>
      <c r="BH49" s="16"/>
      <c r="BI49" s="16"/>
    </row>
    <row r="50" spans="1:61" x14ac:dyDescent="0.25">
      <c r="A50" s="4"/>
      <c r="B50" s="13"/>
      <c r="C50" s="14"/>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6"/>
      <c r="BA50" s="16"/>
      <c r="BB50" s="16"/>
      <c r="BC50" s="16"/>
      <c r="BD50" s="16"/>
      <c r="BE50" s="16"/>
      <c r="BF50" s="16"/>
      <c r="BG50" s="16"/>
      <c r="BH50" s="16"/>
      <c r="BI50" s="16"/>
    </row>
    <row r="51" spans="1:61" x14ac:dyDescent="0.25">
      <c r="A51" s="41">
        <v>13</v>
      </c>
      <c r="B51" s="22"/>
      <c r="C51" s="32"/>
      <c r="D51" s="24">
        <f t="shared" ref="D51:AY51" si="11">SUM(D49:D50)</f>
        <v>0</v>
      </c>
      <c r="E51" s="24">
        <f t="shared" si="11"/>
        <v>0</v>
      </c>
      <c r="F51" s="24">
        <f t="shared" si="11"/>
        <v>0</v>
      </c>
      <c r="G51" s="24">
        <f t="shared" si="11"/>
        <v>0</v>
      </c>
      <c r="H51" s="24">
        <f t="shared" si="11"/>
        <v>0</v>
      </c>
      <c r="I51" s="24">
        <f t="shared" si="11"/>
        <v>0</v>
      </c>
      <c r="J51" s="24">
        <f t="shared" si="11"/>
        <v>0</v>
      </c>
      <c r="K51" s="24">
        <f t="shared" si="11"/>
        <v>0</v>
      </c>
      <c r="L51" s="24">
        <f t="shared" si="11"/>
        <v>0</v>
      </c>
      <c r="M51" s="24">
        <f t="shared" si="11"/>
        <v>0</v>
      </c>
      <c r="N51" s="24">
        <f t="shared" si="11"/>
        <v>0</v>
      </c>
      <c r="O51" s="24">
        <f t="shared" si="11"/>
        <v>0</v>
      </c>
      <c r="P51" s="24">
        <f t="shared" si="11"/>
        <v>0</v>
      </c>
      <c r="Q51" s="24">
        <f t="shared" si="11"/>
        <v>0</v>
      </c>
      <c r="R51" s="24">
        <f t="shared" si="11"/>
        <v>0</v>
      </c>
      <c r="S51" s="24">
        <f t="shared" si="11"/>
        <v>0</v>
      </c>
      <c r="T51" s="24">
        <f t="shared" si="11"/>
        <v>0</v>
      </c>
      <c r="U51" s="24">
        <f t="shared" si="11"/>
        <v>0</v>
      </c>
      <c r="V51" s="24">
        <f t="shared" si="11"/>
        <v>0</v>
      </c>
      <c r="W51" s="24">
        <f t="shared" si="11"/>
        <v>0</v>
      </c>
      <c r="X51" s="24">
        <f t="shared" si="11"/>
        <v>0</v>
      </c>
      <c r="Y51" s="24">
        <f t="shared" si="11"/>
        <v>0</v>
      </c>
      <c r="Z51" s="24">
        <f t="shared" si="11"/>
        <v>0</v>
      </c>
      <c r="AA51" s="24">
        <f t="shared" si="11"/>
        <v>0</v>
      </c>
      <c r="AB51" s="24">
        <f t="shared" si="11"/>
        <v>0</v>
      </c>
      <c r="AC51" s="24">
        <f t="shared" si="11"/>
        <v>0</v>
      </c>
      <c r="AD51" s="24">
        <f t="shared" si="11"/>
        <v>0</v>
      </c>
      <c r="AE51" s="24">
        <f t="shared" si="11"/>
        <v>0</v>
      </c>
      <c r="AF51" s="24">
        <f t="shared" si="11"/>
        <v>0</v>
      </c>
      <c r="AG51" s="24">
        <f t="shared" si="11"/>
        <v>0</v>
      </c>
      <c r="AH51" s="24">
        <f t="shared" si="11"/>
        <v>0</v>
      </c>
      <c r="AI51" s="24">
        <f t="shared" si="11"/>
        <v>0</v>
      </c>
      <c r="AJ51" s="24">
        <f t="shared" si="11"/>
        <v>0</v>
      </c>
      <c r="AK51" s="24">
        <f t="shared" si="11"/>
        <v>0</v>
      </c>
      <c r="AL51" s="24">
        <f t="shared" si="11"/>
        <v>0</v>
      </c>
      <c r="AM51" s="24">
        <f t="shared" si="11"/>
        <v>0</v>
      </c>
      <c r="AN51" s="24">
        <f t="shared" si="11"/>
        <v>0</v>
      </c>
      <c r="AO51" s="24">
        <f t="shared" si="11"/>
        <v>0</v>
      </c>
      <c r="AP51" s="24">
        <f t="shared" si="11"/>
        <v>0</v>
      </c>
      <c r="AQ51" s="24">
        <f t="shared" si="11"/>
        <v>0</v>
      </c>
      <c r="AR51" s="24">
        <f t="shared" si="11"/>
        <v>0</v>
      </c>
      <c r="AS51" s="24">
        <f t="shared" si="11"/>
        <v>0</v>
      </c>
      <c r="AT51" s="24">
        <f t="shared" si="11"/>
        <v>0</v>
      </c>
      <c r="AU51" s="24">
        <f t="shared" si="11"/>
        <v>0</v>
      </c>
      <c r="AV51" s="24">
        <f t="shared" si="11"/>
        <v>0</v>
      </c>
      <c r="AW51" s="24">
        <f t="shared" si="11"/>
        <v>0</v>
      </c>
      <c r="AX51" s="24">
        <f t="shared" si="11"/>
        <v>0</v>
      </c>
      <c r="AY51" s="24">
        <f t="shared" si="11"/>
        <v>0</v>
      </c>
    </row>
    <row r="52" spans="1:61" x14ac:dyDescent="0.25">
      <c r="A52" s="40"/>
      <c r="B52" s="11" t="s">
        <v>28</v>
      </c>
      <c r="C52" s="12"/>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row>
    <row r="53" spans="1:61" x14ac:dyDescent="0.25">
      <c r="A53" s="4"/>
      <c r="B53" s="13"/>
      <c r="C53" s="14"/>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6"/>
      <c r="BA53" s="16"/>
      <c r="BB53" s="16"/>
      <c r="BC53" s="16"/>
      <c r="BD53" s="16"/>
      <c r="BE53" s="16"/>
      <c r="BF53" s="16"/>
      <c r="BG53" s="16"/>
      <c r="BH53" s="16"/>
      <c r="BI53" s="16"/>
    </row>
    <row r="54" spans="1:61" x14ac:dyDescent="0.25">
      <c r="A54" s="4"/>
      <c r="B54" s="13"/>
      <c r="C54" s="14"/>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6"/>
      <c r="BA54" s="16"/>
      <c r="BB54" s="16"/>
      <c r="BC54" s="16"/>
      <c r="BD54" s="16"/>
      <c r="BE54" s="16"/>
      <c r="BF54" s="16"/>
      <c r="BG54" s="16"/>
      <c r="BH54" s="16"/>
      <c r="BI54" s="16"/>
    </row>
    <row r="55" spans="1:61" x14ac:dyDescent="0.25">
      <c r="A55" s="41">
        <v>14</v>
      </c>
      <c r="B55" s="22"/>
      <c r="C55" s="32"/>
      <c r="D55" s="24">
        <f t="shared" ref="D55:AY55" si="12">SUM(D53:D54)</f>
        <v>0</v>
      </c>
      <c r="E55" s="24">
        <f t="shared" si="12"/>
        <v>0</v>
      </c>
      <c r="F55" s="24">
        <f t="shared" si="12"/>
        <v>0</v>
      </c>
      <c r="G55" s="24">
        <f t="shared" si="12"/>
        <v>0</v>
      </c>
      <c r="H55" s="24">
        <f t="shared" si="12"/>
        <v>0</v>
      </c>
      <c r="I55" s="24">
        <f t="shared" si="12"/>
        <v>0</v>
      </c>
      <c r="J55" s="24">
        <f t="shared" si="12"/>
        <v>0</v>
      </c>
      <c r="K55" s="24">
        <f t="shared" si="12"/>
        <v>0</v>
      </c>
      <c r="L55" s="24">
        <f t="shared" si="12"/>
        <v>0</v>
      </c>
      <c r="M55" s="24">
        <f t="shared" si="12"/>
        <v>0</v>
      </c>
      <c r="N55" s="24">
        <f t="shared" si="12"/>
        <v>0</v>
      </c>
      <c r="O55" s="24">
        <f t="shared" si="12"/>
        <v>0</v>
      </c>
      <c r="P55" s="24">
        <f t="shared" si="12"/>
        <v>0</v>
      </c>
      <c r="Q55" s="24">
        <f t="shared" si="12"/>
        <v>0</v>
      </c>
      <c r="R55" s="24">
        <f t="shared" si="12"/>
        <v>0</v>
      </c>
      <c r="S55" s="24">
        <f t="shared" si="12"/>
        <v>0</v>
      </c>
      <c r="T55" s="24">
        <f t="shared" si="12"/>
        <v>0</v>
      </c>
      <c r="U55" s="24">
        <f t="shared" si="12"/>
        <v>0</v>
      </c>
      <c r="V55" s="24">
        <f t="shared" si="12"/>
        <v>0</v>
      </c>
      <c r="W55" s="24">
        <f t="shared" si="12"/>
        <v>0</v>
      </c>
      <c r="X55" s="24">
        <f t="shared" si="12"/>
        <v>0</v>
      </c>
      <c r="Y55" s="24">
        <f t="shared" si="12"/>
        <v>0</v>
      </c>
      <c r="Z55" s="24">
        <f t="shared" si="12"/>
        <v>0</v>
      </c>
      <c r="AA55" s="24">
        <f t="shared" si="12"/>
        <v>0</v>
      </c>
      <c r="AB55" s="24">
        <f t="shared" si="12"/>
        <v>0</v>
      </c>
      <c r="AC55" s="24">
        <f t="shared" si="12"/>
        <v>0</v>
      </c>
      <c r="AD55" s="24">
        <f t="shared" si="12"/>
        <v>0</v>
      </c>
      <c r="AE55" s="24">
        <f t="shared" si="12"/>
        <v>0</v>
      </c>
      <c r="AF55" s="24">
        <f t="shared" si="12"/>
        <v>0</v>
      </c>
      <c r="AG55" s="24">
        <f t="shared" si="12"/>
        <v>0</v>
      </c>
      <c r="AH55" s="24">
        <f t="shared" si="12"/>
        <v>0</v>
      </c>
      <c r="AI55" s="24">
        <f t="shared" si="12"/>
        <v>0</v>
      </c>
      <c r="AJ55" s="24">
        <f t="shared" si="12"/>
        <v>0</v>
      </c>
      <c r="AK55" s="24">
        <f t="shared" si="12"/>
        <v>0</v>
      </c>
      <c r="AL55" s="24">
        <f t="shared" si="12"/>
        <v>0</v>
      </c>
      <c r="AM55" s="24">
        <f t="shared" si="12"/>
        <v>0</v>
      </c>
      <c r="AN55" s="24">
        <f t="shared" si="12"/>
        <v>0</v>
      </c>
      <c r="AO55" s="24">
        <f t="shared" si="12"/>
        <v>0</v>
      </c>
      <c r="AP55" s="24">
        <f t="shared" si="12"/>
        <v>0</v>
      </c>
      <c r="AQ55" s="24">
        <f t="shared" si="12"/>
        <v>0</v>
      </c>
      <c r="AR55" s="24">
        <f t="shared" si="12"/>
        <v>0</v>
      </c>
      <c r="AS55" s="24">
        <f t="shared" si="12"/>
        <v>0</v>
      </c>
      <c r="AT55" s="24">
        <f t="shared" si="12"/>
        <v>0</v>
      </c>
      <c r="AU55" s="24">
        <f t="shared" si="12"/>
        <v>0</v>
      </c>
      <c r="AV55" s="24">
        <f t="shared" si="12"/>
        <v>0</v>
      </c>
      <c r="AW55" s="24">
        <f t="shared" si="12"/>
        <v>0</v>
      </c>
      <c r="AX55" s="24">
        <f t="shared" si="12"/>
        <v>0</v>
      </c>
      <c r="AY55" s="24">
        <f t="shared" si="12"/>
        <v>0</v>
      </c>
    </row>
    <row r="56" spans="1:61" x14ac:dyDescent="0.25">
      <c r="A56" s="40"/>
      <c r="B56" s="11" t="s">
        <v>29</v>
      </c>
      <c r="C56" s="12"/>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row>
    <row r="57" spans="1:61" x14ac:dyDescent="0.25">
      <c r="A57" s="4"/>
      <c r="B57" s="13"/>
      <c r="C57" s="14"/>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6"/>
      <c r="BA57" s="16"/>
      <c r="BB57" s="16"/>
      <c r="BC57" s="16"/>
      <c r="BD57" s="16"/>
      <c r="BE57" s="16"/>
      <c r="BF57" s="16"/>
      <c r="BG57" s="16"/>
      <c r="BH57" s="16"/>
      <c r="BI57" s="16"/>
    </row>
    <row r="58" spans="1:61" x14ac:dyDescent="0.25">
      <c r="A58" s="4"/>
      <c r="B58" s="13"/>
      <c r="C58" s="14"/>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6"/>
      <c r="BA58" s="16"/>
      <c r="BB58" s="16"/>
      <c r="BC58" s="16"/>
      <c r="BD58" s="16"/>
      <c r="BE58" s="16"/>
      <c r="BF58" s="16"/>
      <c r="BG58" s="16"/>
      <c r="BH58" s="16"/>
      <c r="BI58" s="16"/>
    </row>
    <row r="59" spans="1:61" x14ac:dyDescent="0.25">
      <c r="A59" s="41">
        <v>15</v>
      </c>
      <c r="B59" s="22"/>
      <c r="C59" s="23" t="s">
        <v>30</v>
      </c>
      <c r="D59" s="24">
        <f t="shared" ref="D59:AY59" si="13">SUM(D57:D58)</f>
        <v>0</v>
      </c>
      <c r="E59" s="24">
        <f t="shared" si="13"/>
        <v>0</v>
      </c>
      <c r="F59" s="24">
        <f t="shared" si="13"/>
        <v>0</v>
      </c>
      <c r="G59" s="24">
        <f t="shared" si="13"/>
        <v>0</v>
      </c>
      <c r="H59" s="24">
        <f t="shared" si="13"/>
        <v>0</v>
      </c>
      <c r="I59" s="24">
        <f t="shared" si="13"/>
        <v>0</v>
      </c>
      <c r="J59" s="24">
        <f t="shared" si="13"/>
        <v>0</v>
      </c>
      <c r="K59" s="24">
        <f t="shared" si="13"/>
        <v>0</v>
      </c>
      <c r="L59" s="24">
        <f t="shared" si="13"/>
        <v>0</v>
      </c>
      <c r="M59" s="24">
        <f t="shared" si="13"/>
        <v>0</v>
      </c>
      <c r="N59" s="24">
        <f t="shared" si="13"/>
        <v>0</v>
      </c>
      <c r="O59" s="24">
        <f t="shared" si="13"/>
        <v>0</v>
      </c>
      <c r="P59" s="24">
        <f t="shared" si="13"/>
        <v>0</v>
      </c>
      <c r="Q59" s="24">
        <f t="shared" si="13"/>
        <v>0</v>
      </c>
      <c r="R59" s="24">
        <f t="shared" si="13"/>
        <v>0</v>
      </c>
      <c r="S59" s="24">
        <f t="shared" si="13"/>
        <v>0</v>
      </c>
      <c r="T59" s="24">
        <f t="shared" si="13"/>
        <v>0</v>
      </c>
      <c r="U59" s="24">
        <f t="shared" si="13"/>
        <v>0</v>
      </c>
      <c r="V59" s="24">
        <f t="shared" si="13"/>
        <v>0</v>
      </c>
      <c r="W59" s="24">
        <f t="shared" si="13"/>
        <v>0</v>
      </c>
      <c r="X59" s="24">
        <f t="shared" si="13"/>
        <v>0</v>
      </c>
      <c r="Y59" s="24">
        <f t="shared" si="13"/>
        <v>0</v>
      </c>
      <c r="Z59" s="24">
        <f t="shared" si="13"/>
        <v>0</v>
      </c>
      <c r="AA59" s="24">
        <f t="shared" si="13"/>
        <v>0</v>
      </c>
      <c r="AB59" s="24">
        <f t="shared" si="13"/>
        <v>0</v>
      </c>
      <c r="AC59" s="24">
        <f t="shared" si="13"/>
        <v>0</v>
      </c>
      <c r="AD59" s="24">
        <f t="shared" si="13"/>
        <v>0</v>
      </c>
      <c r="AE59" s="24">
        <f t="shared" si="13"/>
        <v>0</v>
      </c>
      <c r="AF59" s="24">
        <f t="shared" si="13"/>
        <v>0</v>
      </c>
      <c r="AG59" s="24">
        <f t="shared" si="13"/>
        <v>0</v>
      </c>
      <c r="AH59" s="24">
        <f t="shared" si="13"/>
        <v>0</v>
      </c>
      <c r="AI59" s="24">
        <f t="shared" si="13"/>
        <v>0</v>
      </c>
      <c r="AJ59" s="24">
        <f t="shared" si="13"/>
        <v>0</v>
      </c>
      <c r="AK59" s="24">
        <f t="shared" si="13"/>
        <v>0</v>
      </c>
      <c r="AL59" s="24">
        <f t="shared" si="13"/>
        <v>0</v>
      </c>
      <c r="AM59" s="24">
        <f t="shared" si="13"/>
        <v>0</v>
      </c>
      <c r="AN59" s="24">
        <f t="shared" si="13"/>
        <v>0</v>
      </c>
      <c r="AO59" s="24">
        <f t="shared" si="13"/>
        <v>0</v>
      </c>
      <c r="AP59" s="24">
        <f t="shared" si="13"/>
        <v>0</v>
      </c>
      <c r="AQ59" s="24">
        <f t="shared" si="13"/>
        <v>0</v>
      </c>
      <c r="AR59" s="24">
        <f t="shared" si="13"/>
        <v>0</v>
      </c>
      <c r="AS59" s="24">
        <f t="shared" si="13"/>
        <v>0</v>
      </c>
      <c r="AT59" s="24">
        <f t="shared" si="13"/>
        <v>0</v>
      </c>
      <c r="AU59" s="24">
        <f t="shared" si="13"/>
        <v>0</v>
      </c>
      <c r="AV59" s="24">
        <f t="shared" si="13"/>
        <v>0</v>
      </c>
      <c r="AW59" s="24">
        <f t="shared" si="13"/>
        <v>0</v>
      </c>
      <c r="AX59" s="24">
        <f t="shared" si="13"/>
        <v>0</v>
      </c>
      <c r="AY59" s="24">
        <f t="shared" si="13"/>
        <v>0</v>
      </c>
    </row>
    <row r="60" spans="1:61" x14ac:dyDescent="0.25">
      <c r="A60" s="41">
        <v>16</v>
      </c>
      <c r="B60" s="22"/>
      <c r="C60" s="23" t="s">
        <v>31</v>
      </c>
      <c r="D60" s="24">
        <f t="shared" ref="D60:AY60" si="14">D59+D55+D51+D47+D43+D39+D27+D35+D31</f>
        <v>0</v>
      </c>
      <c r="E60" s="24">
        <f t="shared" si="14"/>
        <v>0</v>
      </c>
      <c r="F60" s="24">
        <f t="shared" si="14"/>
        <v>0</v>
      </c>
      <c r="G60" s="24">
        <f t="shared" si="14"/>
        <v>0</v>
      </c>
      <c r="H60" s="24">
        <f t="shared" si="14"/>
        <v>0</v>
      </c>
      <c r="I60" s="24">
        <f t="shared" si="14"/>
        <v>0</v>
      </c>
      <c r="J60" s="24">
        <f t="shared" si="14"/>
        <v>0</v>
      </c>
      <c r="K60" s="24">
        <f t="shared" si="14"/>
        <v>0</v>
      </c>
      <c r="L60" s="24">
        <f t="shared" si="14"/>
        <v>0</v>
      </c>
      <c r="M60" s="24">
        <f t="shared" si="14"/>
        <v>0</v>
      </c>
      <c r="N60" s="24">
        <f t="shared" si="14"/>
        <v>0</v>
      </c>
      <c r="O60" s="24">
        <f t="shared" si="14"/>
        <v>0</v>
      </c>
      <c r="P60" s="24">
        <f t="shared" si="14"/>
        <v>0</v>
      </c>
      <c r="Q60" s="24">
        <f t="shared" si="14"/>
        <v>0</v>
      </c>
      <c r="R60" s="24">
        <f t="shared" si="14"/>
        <v>0</v>
      </c>
      <c r="S60" s="24">
        <f t="shared" si="14"/>
        <v>0</v>
      </c>
      <c r="T60" s="24">
        <f t="shared" si="14"/>
        <v>0</v>
      </c>
      <c r="U60" s="24">
        <f t="shared" si="14"/>
        <v>0</v>
      </c>
      <c r="V60" s="24">
        <f t="shared" si="14"/>
        <v>0</v>
      </c>
      <c r="W60" s="24">
        <f t="shared" si="14"/>
        <v>0</v>
      </c>
      <c r="X60" s="24">
        <f t="shared" si="14"/>
        <v>0</v>
      </c>
      <c r="Y60" s="24">
        <f t="shared" si="14"/>
        <v>0</v>
      </c>
      <c r="Z60" s="24">
        <f t="shared" si="14"/>
        <v>0</v>
      </c>
      <c r="AA60" s="24">
        <f t="shared" si="14"/>
        <v>0</v>
      </c>
      <c r="AB60" s="24">
        <f t="shared" si="14"/>
        <v>0</v>
      </c>
      <c r="AC60" s="24">
        <f t="shared" si="14"/>
        <v>0</v>
      </c>
      <c r="AD60" s="24">
        <f t="shared" si="14"/>
        <v>0</v>
      </c>
      <c r="AE60" s="24">
        <f t="shared" si="14"/>
        <v>0</v>
      </c>
      <c r="AF60" s="24">
        <f t="shared" si="14"/>
        <v>0</v>
      </c>
      <c r="AG60" s="24">
        <f t="shared" si="14"/>
        <v>0</v>
      </c>
      <c r="AH60" s="24">
        <f t="shared" si="14"/>
        <v>0</v>
      </c>
      <c r="AI60" s="24">
        <f t="shared" si="14"/>
        <v>0</v>
      </c>
      <c r="AJ60" s="24">
        <f t="shared" si="14"/>
        <v>0</v>
      </c>
      <c r="AK60" s="24">
        <f t="shared" si="14"/>
        <v>0</v>
      </c>
      <c r="AL60" s="24">
        <f t="shared" si="14"/>
        <v>0</v>
      </c>
      <c r="AM60" s="24">
        <f t="shared" si="14"/>
        <v>0</v>
      </c>
      <c r="AN60" s="24">
        <f t="shared" si="14"/>
        <v>0</v>
      </c>
      <c r="AO60" s="24">
        <f t="shared" si="14"/>
        <v>0</v>
      </c>
      <c r="AP60" s="24">
        <f t="shared" si="14"/>
        <v>0</v>
      </c>
      <c r="AQ60" s="24">
        <f t="shared" si="14"/>
        <v>0</v>
      </c>
      <c r="AR60" s="24">
        <f t="shared" si="14"/>
        <v>0</v>
      </c>
      <c r="AS60" s="24">
        <f t="shared" si="14"/>
        <v>0</v>
      </c>
      <c r="AT60" s="24">
        <f t="shared" si="14"/>
        <v>0</v>
      </c>
      <c r="AU60" s="24">
        <f t="shared" si="14"/>
        <v>0</v>
      </c>
      <c r="AV60" s="24">
        <f t="shared" si="14"/>
        <v>0</v>
      </c>
      <c r="AW60" s="24">
        <f t="shared" si="14"/>
        <v>0</v>
      </c>
      <c r="AX60" s="24">
        <f t="shared" si="14"/>
        <v>0</v>
      </c>
      <c r="AY60" s="24">
        <f t="shared" si="14"/>
        <v>0</v>
      </c>
    </row>
    <row r="61" spans="1:61" x14ac:dyDescent="0.25">
      <c r="A61" s="9" t="s">
        <v>32</v>
      </c>
      <c r="B61" s="8"/>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row>
    <row r="62" spans="1:61" x14ac:dyDescent="0.25">
      <c r="A62" s="39"/>
      <c r="B62" s="25"/>
      <c r="C62" s="26" t="s">
        <v>33</v>
      </c>
      <c r="D62" s="27">
        <f t="shared" ref="D62:AY62" si="15">D22-D60</f>
        <v>0</v>
      </c>
      <c r="E62" s="27">
        <f t="shared" si="15"/>
        <v>0</v>
      </c>
      <c r="F62" s="27">
        <f t="shared" si="15"/>
        <v>0</v>
      </c>
      <c r="G62" s="27">
        <f t="shared" si="15"/>
        <v>0</v>
      </c>
      <c r="H62" s="27">
        <f t="shared" si="15"/>
        <v>0</v>
      </c>
      <c r="I62" s="27">
        <f t="shared" si="15"/>
        <v>0</v>
      </c>
      <c r="J62" s="27">
        <f t="shared" si="15"/>
        <v>0</v>
      </c>
      <c r="K62" s="27">
        <f t="shared" si="15"/>
        <v>0</v>
      </c>
      <c r="L62" s="27">
        <f t="shared" si="15"/>
        <v>0</v>
      </c>
      <c r="M62" s="27">
        <f t="shared" si="15"/>
        <v>0</v>
      </c>
      <c r="N62" s="27">
        <f t="shared" si="15"/>
        <v>0</v>
      </c>
      <c r="O62" s="27">
        <f t="shared" si="15"/>
        <v>0</v>
      </c>
      <c r="P62" s="27">
        <f t="shared" si="15"/>
        <v>0</v>
      </c>
      <c r="Q62" s="27">
        <f t="shared" si="15"/>
        <v>0</v>
      </c>
      <c r="R62" s="27">
        <f t="shared" si="15"/>
        <v>0</v>
      </c>
      <c r="S62" s="27">
        <f t="shared" si="15"/>
        <v>0</v>
      </c>
      <c r="T62" s="27">
        <f t="shared" si="15"/>
        <v>0</v>
      </c>
      <c r="U62" s="27">
        <f t="shared" si="15"/>
        <v>0</v>
      </c>
      <c r="V62" s="27">
        <f t="shared" si="15"/>
        <v>0</v>
      </c>
      <c r="W62" s="27">
        <f t="shared" si="15"/>
        <v>0</v>
      </c>
      <c r="X62" s="27">
        <f t="shared" si="15"/>
        <v>0</v>
      </c>
      <c r="Y62" s="27">
        <f t="shared" si="15"/>
        <v>0</v>
      </c>
      <c r="Z62" s="27">
        <f t="shared" si="15"/>
        <v>0</v>
      </c>
      <c r="AA62" s="27">
        <f t="shared" si="15"/>
        <v>0</v>
      </c>
      <c r="AB62" s="27">
        <f t="shared" si="15"/>
        <v>0</v>
      </c>
      <c r="AC62" s="27">
        <f t="shared" si="15"/>
        <v>0</v>
      </c>
      <c r="AD62" s="27">
        <f t="shared" si="15"/>
        <v>0</v>
      </c>
      <c r="AE62" s="27">
        <f t="shared" si="15"/>
        <v>0</v>
      </c>
      <c r="AF62" s="27">
        <f t="shared" si="15"/>
        <v>0</v>
      </c>
      <c r="AG62" s="27">
        <f t="shared" si="15"/>
        <v>0</v>
      </c>
      <c r="AH62" s="27">
        <f t="shared" si="15"/>
        <v>0</v>
      </c>
      <c r="AI62" s="27">
        <f t="shared" si="15"/>
        <v>0</v>
      </c>
      <c r="AJ62" s="27">
        <f t="shared" si="15"/>
        <v>0</v>
      </c>
      <c r="AK62" s="27">
        <f t="shared" si="15"/>
        <v>0</v>
      </c>
      <c r="AL62" s="27">
        <f t="shared" si="15"/>
        <v>0</v>
      </c>
      <c r="AM62" s="27">
        <f t="shared" si="15"/>
        <v>0</v>
      </c>
      <c r="AN62" s="27">
        <f t="shared" si="15"/>
        <v>0</v>
      </c>
      <c r="AO62" s="27">
        <f t="shared" si="15"/>
        <v>0</v>
      </c>
      <c r="AP62" s="27">
        <f t="shared" si="15"/>
        <v>0</v>
      </c>
      <c r="AQ62" s="27">
        <f t="shared" si="15"/>
        <v>0</v>
      </c>
      <c r="AR62" s="27">
        <f t="shared" si="15"/>
        <v>0</v>
      </c>
      <c r="AS62" s="27">
        <f t="shared" si="15"/>
        <v>0</v>
      </c>
      <c r="AT62" s="27">
        <f t="shared" si="15"/>
        <v>0</v>
      </c>
      <c r="AU62" s="27">
        <f t="shared" si="15"/>
        <v>0</v>
      </c>
      <c r="AV62" s="27">
        <f t="shared" si="15"/>
        <v>0</v>
      </c>
      <c r="AW62" s="27">
        <f t="shared" si="15"/>
        <v>0</v>
      </c>
      <c r="AX62" s="27">
        <f t="shared" si="15"/>
        <v>0</v>
      </c>
      <c r="AY62" s="27">
        <f t="shared" si="15"/>
        <v>0</v>
      </c>
    </row>
    <row r="63" spans="1:61" x14ac:dyDescent="0.25">
      <c r="A63" s="9" t="s">
        <v>34</v>
      </c>
      <c r="B63" s="8"/>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row>
    <row r="64" spans="1:61" x14ac:dyDescent="0.25">
      <c r="A64" s="40"/>
      <c r="B64" s="11" t="s">
        <v>35</v>
      </c>
      <c r="C64" s="12"/>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row>
    <row r="65" spans="1:61" x14ac:dyDescent="0.25">
      <c r="A65" s="4"/>
      <c r="B65" s="13"/>
      <c r="C65" s="14"/>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6"/>
      <c r="BA65" s="16"/>
      <c r="BB65" s="16"/>
      <c r="BC65" s="16"/>
      <c r="BD65" s="16"/>
      <c r="BE65" s="16"/>
      <c r="BF65" s="16"/>
      <c r="BG65" s="16"/>
      <c r="BH65" s="16"/>
      <c r="BI65" s="16"/>
    </row>
    <row r="66" spans="1:61" x14ac:dyDescent="0.25">
      <c r="A66" s="4"/>
      <c r="B66" s="13"/>
      <c r="C66" s="14"/>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6"/>
      <c r="BA66" s="16"/>
      <c r="BB66" s="16"/>
      <c r="BC66" s="16"/>
      <c r="BD66" s="16"/>
      <c r="BE66" s="16"/>
      <c r="BF66" s="16"/>
      <c r="BG66" s="16"/>
      <c r="BH66" s="16"/>
      <c r="BI66" s="16"/>
    </row>
    <row r="67" spans="1:61" x14ac:dyDescent="0.25">
      <c r="A67" s="41">
        <v>17</v>
      </c>
      <c r="B67" s="22"/>
      <c r="C67" s="23" t="s">
        <v>36</v>
      </c>
      <c r="D67" s="24">
        <f t="shared" ref="D67:AY67" si="16">SUM(D65:D66)</f>
        <v>0</v>
      </c>
      <c r="E67" s="24">
        <f t="shared" si="16"/>
        <v>0</v>
      </c>
      <c r="F67" s="24">
        <f t="shared" si="16"/>
        <v>0</v>
      </c>
      <c r="G67" s="24">
        <f t="shared" si="16"/>
        <v>0</v>
      </c>
      <c r="H67" s="24">
        <f t="shared" si="16"/>
        <v>0</v>
      </c>
      <c r="I67" s="24">
        <f t="shared" si="16"/>
        <v>0</v>
      </c>
      <c r="J67" s="24">
        <f t="shared" si="16"/>
        <v>0</v>
      </c>
      <c r="K67" s="24">
        <f t="shared" si="16"/>
        <v>0</v>
      </c>
      <c r="L67" s="24">
        <f t="shared" si="16"/>
        <v>0</v>
      </c>
      <c r="M67" s="24">
        <f t="shared" si="16"/>
        <v>0</v>
      </c>
      <c r="N67" s="24">
        <f t="shared" si="16"/>
        <v>0</v>
      </c>
      <c r="O67" s="24">
        <f t="shared" si="16"/>
        <v>0</v>
      </c>
      <c r="P67" s="24">
        <f t="shared" si="16"/>
        <v>0</v>
      </c>
      <c r="Q67" s="24">
        <f t="shared" si="16"/>
        <v>0</v>
      </c>
      <c r="R67" s="24">
        <f t="shared" si="16"/>
        <v>0</v>
      </c>
      <c r="S67" s="24">
        <f t="shared" si="16"/>
        <v>0</v>
      </c>
      <c r="T67" s="24">
        <f t="shared" si="16"/>
        <v>0</v>
      </c>
      <c r="U67" s="24">
        <f t="shared" si="16"/>
        <v>0</v>
      </c>
      <c r="V67" s="24">
        <f t="shared" si="16"/>
        <v>0</v>
      </c>
      <c r="W67" s="24">
        <f t="shared" si="16"/>
        <v>0</v>
      </c>
      <c r="X67" s="24">
        <f t="shared" si="16"/>
        <v>0</v>
      </c>
      <c r="Y67" s="24">
        <f t="shared" si="16"/>
        <v>0</v>
      </c>
      <c r="Z67" s="24">
        <f t="shared" si="16"/>
        <v>0</v>
      </c>
      <c r="AA67" s="24">
        <f t="shared" si="16"/>
        <v>0</v>
      </c>
      <c r="AB67" s="24">
        <f t="shared" si="16"/>
        <v>0</v>
      </c>
      <c r="AC67" s="24">
        <f t="shared" si="16"/>
        <v>0</v>
      </c>
      <c r="AD67" s="24">
        <f t="shared" si="16"/>
        <v>0</v>
      </c>
      <c r="AE67" s="24">
        <f t="shared" si="16"/>
        <v>0</v>
      </c>
      <c r="AF67" s="24">
        <f t="shared" si="16"/>
        <v>0</v>
      </c>
      <c r="AG67" s="24">
        <f t="shared" si="16"/>
        <v>0</v>
      </c>
      <c r="AH67" s="24">
        <f t="shared" si="16"/>
        <v>0</v>
      </c>
      <c r="AI67" s="24">
        <f t="shared" si="16"/>
        <v>0</v>
      </c>
      <c r="AJ67" s="24">
        <f t="shared" si="16"/>
        <v>0</v>
      </c>
      <c r="AK67" s="24">
        <f t="shared" si="16"/>
        <v>0</v>
      </c>
      <c r="AL67" s="24">
        <f t="shared" si="16"/>
        <v>0</v>
      </c>
      <c r="AM67" s="24">
        <f t="shared" si="16"/>
        <v>0</v>
      </c>
      <c r="AN67" s="24">
        <f t="shared" si="16"/>
        <v>0</v>
      </c>
      <c r="AO67" s="24">
        <f t="shared" si="16"/>
        <v>0</v>
      </c>
      <c r="AP67" s="24">
        <f t="shared" si="16"/>
        <v>0</v>
      </c>
      <c r="AQ67" s="24">
        <f t="shared" si="16"/>
        <v>0</v>
      </c>
      <c r="AR67" s="24">
        <f t="shared" si="16"/>
        <v>0</v>
      </c>
      <c r="AS67" s="24">
        <f t="shared" si="16"/>
        <v>0</v>
      </c>
      <c r="AT67" s="24">
        <f t="shared" si="16"/>
        <v>0</v>
      </c>
      <c r="AU67" s="24">
        <f t="shared" si="16"/>
        <v>0</v>
      </c>
      <c r="AV67" s="24">
        <f t="shared" si="16"/>
        <v>0</v>
      </c>
      <c r="AW67" s="24">
        <f t="shared" si="16"/>
        <v>0</v>
      </c>
      <c r="AX67" s="24">
        <f t="shared" si="16"/>
        <v>0</v>
      </c>
      <c r="AY67" s="24">
        <f t="shared" si="16"/>
        <v>0</v>
      </c>
    </row>
    <row r="68" spans="1:61" x14ac:dyDescent="0.25">
      <c r="A68" s="40"/>
      <c r="B68" s="11" t="s">
        <v>37</v>
      </c>
      <c r="C68" s="12"/>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row>
    <row r="69" spans="1:61" x14ac:dyDescent="0.25">
      <c r="A69" s="4"/>
      <c r="B69" s="13"/>
      <c r="C69" s="14"/>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6"/>
      <c r="BA69" s="16"/>
      <c r="BB69" s="16"/>
      <c r="BC69" s="16"/>
      <c r="BD69" s="16"/>
      <c r="BE69" s="16"/>
      <c r="BF69" s="16"/>
      <c r="BG69" s="16"/>
      <c r="BH69" s="16"/>
      <c r="BI69" s="16"/>
    </row>
    <row r="70" spans="1:61" x14ac:dyDescent="0.25">
      <c r="A70" s="4"/>
      <c r="B70" s="13"/>
      <c r="C70" s="14"/>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6"/>
      <c r="BA70" s="16"/>
      <c r="BB70" s="16"/>
      <c r="BC70" s="16"/>
      <c r="BD70" s="16"/>
      <c r="BE70" s="16"/>
      <c r="BF70" s="16"/>
      <c r="BG70" s="16"/>
      <c r="BH70" s="16"/>
      <c r="BI70" s="16"/>
    </row>
    <row r="71" spans="1:61" x14ac:dyDescent="0.25">
      <c r="A71" s="41">
        <v>18</v>
      </c>
      <c r="B71" s="22"/>
      <c r="C71" s="23" t="s">
        <v>38</v>
      </c>
      <c r="D71" s="24">
        <f t="shared" ref="D71:AY71" si="17">SUM(D69:D70)</f>
        <v>0</v>
      </c>
      <c r="E71" s="24">
        <f t="shared" si="17"/>
        <v>0</v>
      </c>
      <c r="F71" s="24">
        <f t="shared" si="17"/>
        <v>0</v>
      </c>
      <c r="G71" s="24">
        <f t="shared" si="17"/>
        <v>0</v>
      </c>
      <c r="H71" s="24">
        <f t="shared" si="17"/>
        <v>0</v>
      </c>
      <c r="I71" s="24">
        <f t="shared" si="17"/>
        <v>0</v>
      </c>
      <c r="J71" s="24">
        <f t="shared" si="17"/>
        <v>0</v>
      </c>
      <c r="K71" s="24">
        <f t="shared" si="17"/>
        <v>0</v>
      </c>
      <c r="L71" s="24">
        <f t="shared" si="17"/>
        <v>0</v>
      </c>
      <c r="M71" s="24">
        <f t="shared" si="17"/>
        <v>0</v>
      </c>
      <c r="N71" s="24">
        <f t="shared" si="17"/>
        <v>0</v>
      </c>
      <c r="O71" s="24">
        <f t="shared" si="17"/>
        <v>0</v>
      </c>
      <c r="P71" s="24">
        <f t="shared" si="17"/>
        <v>0</v>
      </c>
      <c r="Q71" s="24">
        <f t="shared" si="17"/>
        <v>0</v>
      </c>
      <c r="R71" s="24">
        <f t="shared" si="17"/>
        <v>0</v>
      </c>
      <c r="S71" s="24">
        <f t="shared" si="17"/>
        <v>0</v>
      </c>
      <c r="T71" s="24">
        <f t="shared" si="17"/>
        <v>0</v>
      </c>
      <c r="U71" s="24">
        <f t="shared" si="17"/>
        <v>0</v>
      </c>
      <c r="V71" s="24">
        <f t="shared" si="17"/>
        <v>0</v>
      </c>
      <c r="W71" s="24">
        <f t="shared" si="17"/>
        <v>0</v>
      </c>
      <c r="X71" s="24">
        <f t="shared" si="17"/>
        <v>0</v>
      </c>
      <c r="Y71" s="24">
        <f t="shared" si="17"/>
        <v>0</v>
      </c>
      <c r="Z71" s="24">
        <f t="shared" si="17"/>
        <v>0</v>
      </c>
      <c r="AA71" s="24">
        <f t="shared" si="17"/>
        <v>0</v>
      </c>
      <c r="AB71" s="24">
        <f t="shared" si="17"/>
        <v>0</v>
      </c>
      <c r="AC71" s="24">
        <f t="shared" si="17"/>
        <v>0</v>
      </c>
      <c r="AD71" s="24">
        <f t="shared" si="17"/>
        <v>0</v>
      </c>
      <c r="AE71" s="24">
        <f t="shared" si="17"/>
        <v>0</v>
      </c>
      <c r="AF71" s="24">
        <f t="shared" si="17"/>
        <v>0</v>
      </c>
      <c r="AG71" s="24">
        <f t="shared" si="17"/>
        <v>0</v>
      </c>
      <c r="AH71" s="24">
        <f t="shared" si="17"/>
        <v>0</v>
      </c>
      <c r="AI71" s="24">
        <f t="shared" si="17"/>
        <v>0</v>
      </c>
      <c r="AJ71" s="24">
        <f t="shared" si="17"/>
        <v>0</v>
      </c>
      <c r="AK71" s="24">
        <f t="shared" si="17"/>
        <v>0</v>
      </c>
      <c r="AL71" s="24">
        <f t="shared" si="17"/>
        <v>0</v>
      </c>
      <c r="AM71" s="24">
        <f t="shared" si="17"/>
        <v>0</v>
      </c>
      <c r="AN71" s="24">
        <f t="shared" si="17"/>
        <v>0</v>
      </c>
      <c r="AO71" s="24">
        <f t="shared" si="17"/>
        <v>0</v>
      </c>
      <c r="AP71" s="24">
        <f t="shared" si="17"/>
        <v>0</v>
      </c>
      <c r="AQ71" s="24">
        <f t="shared" si="17"/>
        <v>0</v>
      </c>
      <c r="AR71" s="24">
        <f t="shared" si="17"/>
        <v>0</v>
      </c>
      <c r="AS71" s="24">
        <f t="shared" si="17"/>
        <v>0</v>
      </c>
      <c r="AT71" s="24">
        <f t="shared" si="17"/>
        <v>0</v>
      </c>
      <c r="AU71" s="24">
        <f t="shared" si="17"/>
        <v>0</v>
      </c>
      <c r="AV71" s="24">
        <f t="shared" si="17"/>
        <v>0</v>
      </c>
      <c r="AW71" s="24">
        <f t="shared" si="17"/>
        <v>0</v>
      </c>
      <c r="AX71" s="24">
        <f t="shared" si="17"/>
        <v>0</v>
      </c>
      <c r="AY71" s="24">
        <f t="shared" si="17"/>
        <v>0</v>
      </c>
    </row>
    <row r="72" spans="1:61" x14ac:dyDescent="0.25">
      <c r="A72" s="40"/>
      <c r="B72" s="11" t="s">
        <v>39</v>
      </c>
      <c r="C72" s="12"/>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row>
    <row r="73" spans="1:61" x14ac:dyDescent="0.25">
      <c r="A73" s="4"/>
      <c r="B73" s="13"/>
      <c r="C73" s="14"/>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6"/>
      <c r="BA73" s="16"/>
      <c r="BB73" s="16"/>
      <c r="BC73" s="16"/>
      <c r="BD73" s="16"/>
      <c r="BE73" s="16"/>
      <c r="BF73" s="16"/>
      <c r="BG73" s="16"/>
      <c r="BH73" s="16"/>
      <c r="BI73" s="16"/>
    </row>
    <row r="74" spans="1:61" x14ac:dyDescent="0.25">
      <c r="A74" s="4"/>
      <c r="B74" s="13"/>
      <c r="C74" s="14"/>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6"/>
      <c r="BA74" s="16"/>
      <c r="BB74" s="16"/>
      <c r="BC74" s="16"/>
      <c r="BD74" s="16"/>
      <c r="BE74" s="16"/>
      <c r="BF74" s="16"/>
      <c r="BG74" s="16"/>
      <c r="BH74" s="16"/>
      <c r="BI74" s="16"/>
    </row>
    <row r="75" spans="1:61" x14ac:dyDescent="0.25">
      <c r="A75" s="41">
        <v>19</v>
      </c>
      <c r="B75" s="22"/>
      <c r="C75" s="23" t="s">
        <v>40</v>
      </c>
      <c r="D75" s="24">
        <f t="shared" ref="D75:AY75" si="18">SUM(D73:D74)</f>
        <v>0</v>
      </c>
      <c r="E75" s="24">
        <f t="shared" si="18"/>
        <v>0</v>
      </c>
      <c r="F75" s="24">
        <f t="shared" si="18"/>
        <v>0</v>
      </c>
      <c r="G75" s="24">
        <f t="shared" si="18"/>
        <v>0</v>
      </c>
      <c r="H75" s="24">
        <f t="shared" si="18"/>
        <v>0</v>
      </c>
      <c r="I75" s="24">
        <f t="shared" si="18"/>
        <v>0</v>
      </c>
      <c r="J75" s="24">
        <f t="shared" si="18"/>
        <v>0</v>
      </c>
      <c r="K75" s="24">
        <f t="shared" si="18"/>
        <v>0</v>
      </c>
      <c r="L75" s="24">
        <f t="shared" si="18"/>
        <v>0</v>
      </c>
      <c r="M75" s="24">
        <f t="shared" si="18"/>
        <v>0</v>
      </c>
      <c r="N75" s="24">
        <f t="shared" si="18"/>
        <v>0</v>
      </c>
      <c r="O75" s="24">
        <f t="shared" si="18"/>
        <v>0</v>
      </c>
      <c r="P75" s="24">
        <f t="shared" si="18"/>
        <v>0</v>
      </c>
      <c r="Q75" s="24">
        <f t="shared" si="18"/>
        <v>0</v>
      </c>
      <c r="R75" s="24">
        <f t="shared" si="18"/>
        <v>0</v>
      </c>
      <c r="S75" s="24">
        <f t="shared" si="18"/>
        <v>0</v>
      </c>
      <c r="T75" s="24">
        <f t="shared" si="18"/>
        <v>0</v>
      </c>
      <c r="U75" s="24">
        <f t="shared" si="18"/>
        <v>0</v>
      </c>
      <c r="V75" s="24">
        <f t="shared" si="18"/>
        <v>0</v>
      </c>
      <c r="W75" s="24">
        <f t="shared" si="18"/>
        <v>0</v>
      </c>
      <c r="X75" s="24">
        <f t="shared" si="18"/>
        <v>0</v>
      </c>
      <c r="Y75" s="24">
        <f t="shared" si="18"/>
        <v>0</v>
      </c>
      <c r="Z75" s="24">
        <f t="shared" si="18"/>
        <v>0</v>
      </c>
      <c r="AA75" s="24">
        <f t="shared" si="18"/>
        <v>0</v>
      </c>
      <c r="AB75" s="24">
        <f t="shared" si="18"/>
        <v>0</v>
      </c>
      <c r="AC75" s="24">
        <f t="shared" si="18"/>
        <v>0</v>
      </c>
      <c r="AD75" s="24">
        <f t="shared" si="18"/>
        <v>0</v>
      </c>
      <c r="AE75" s="24">
        <f t="shared" si="18"/>
        <v>0</v>
      </c>
      <c r="AF75" s="24">
        <f t="shared" si="18"/>
        <v>0</v>
      </c>
      <c r="AG75" s="24">
        <f t="shared" si="18"/>
        <v>0</v>
      </c>
      <c r="AH75" s="24">
        <f t="shared" si="18"/>
        <v>0</v>
      </c>
      <c r="AI75" s="24">
        <f t="shared" si="18"/>
        <v>0</v>
      </c>
      <c r="AJ75" s="24">
        <f t="shared" si="18"/>
        <v>0</v>
      </c>
      <c r="AK75" s="24">
        <f t="shared" si="18"/>
        <v>0</v>
      </c>
      <c r="AL75" s="24">
        <f t="shared" si="18"/>
        <v>0</v>
      </c>
      <c r="AM75" s="24">
        <f t="shared" si="18"/>
        <v>0</v>
      </c>
      <c r="AN75" s="24">
        <f t="shared" si="18"/>
        <v>0</v>
      </c>
      <c r="AO75" s="24">
        <f t="shared" si="18"/>
        <v>0</v>
      </c>
      <c r="AP75" s="24">
        <f t="shared" si="18"/>
        <v>0</v>
      </c>
      <c r="AQ75" s="24">
        <f t="shared" si="18"/>
        <v>0</v>
      </c>
      <c r="AR75" s="24">
        <f t="shared" si="18"/>
        <v>0</v>
      </c>
      <c r="AS75" s="24">
        <f t="shared" si="18"/>
        <v>0</v>
      </c>
      <c r="AT75" s="24">
        <f t="shared" si="18"/>
        <v>0</v>
      </c>
      <c r="AU75" s="24">
        <f t="shared" si="18"/>
        <v>0</v>
      </c>
      <c r="AV75" s="24">
        <f t="shared" si="18"/>
        <v>0</v>
      </c>
      <c r="AW75" s="24">
        <f t="shared" si="18"/>
        <v>0</v>
      </c>
      <c r="AX75" s="24">
        <f t="shared" si="18"/>
        <v>0</v>
      </c>
      <c r="AY75" s="24">
        <f t="shared" si="18"/>
        <v>0</v>
      </c>
    </row>
    <row r="76" spans="1:61" x14ac:dyDescent="0.25">
      <c r="A76" s="40"/>
      <c r="B76" s="11" t="s">
        <v>41</v>
      </c>
      <c r="C76" s="12"/>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row>
    <row r="77" spans="1:61" x14ac:dyDescent="0.25">
      <c r="A77" s="4"/>
      <c r="B77" s="13"/>
      <c r="C77" s="14"/>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6"/>
      <c r="BA77" s="16"/>
      <c r="BB77" s="16"/>
      <c r="BC77" s="16"/>
      <c r="BD77" s="16"/>
      <c r="BE77" s="16"/>
      <c r="BF77" s="16"/>
      <c r="BG77" s="16"/>
      <c r="BH77" s="16"/>
      <c r="BI77" s="16"/>
    </row>
    <row r="78" spans="1:61" x14ac:dyDescent="0.25">
      <c r="A78" s="4"/>
      <c r="B78" s="13"/>
      <c r="C78" s="14"/>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6"/>
      <c r="BA78" s="16"/>
      <c r="BB78" s="16"/>
      <c r="BC78" s="16"/>
      <c r="BD78" s="16"/>
      <c r="BE78" s="16"/>
      <c r="BF78" s="16"/>
      <c r="BG78" s="16"/>
      <c r="BH78" s="16"/>
      <c r="BI78" s="16"/>
    </row>
    <row r="79" spans="1:61" x14ac:dyDescent="0.25">
      <c r="A79" s="41">
        <v>20</v>
      </c>
      <c r="B79" s="22"/>
      <c r="C79" s="23" t="s">
        <v>42</v>
      </c>
      <c r="D79" s="24">
        <f t="shared" ref="D79:AY79" si="19">SUM(D77:D78)</f>
        <v>0</v>
      </c>
      <c r="E79" s="24">
        <f t="shared" si="19"/>
        <v>0</v>
      </c>
      <c r="F79" s="24">
        <f t="shared" si="19"/>
        <v>0</v>
      </c>
      <c r="G79" s="24">
        <f t="shared" si="19"/>
        <v>0</v>
      </c>
      <c r="H79" s="24">
        <f t="shared" si="19"/>
        <v>0</v>
      </c>
      <c r="I79" s="24">
        <f t="shared" si="19"/>
        <v>0</v>
      </c>
      <c r="J79" s="24">
        <f t="shared" si="19"/>
        <v>0</v>
      </c>
      <c r="K79" s="24">
        <f t="shared" si="19"/>
        <v>0</v>
      </c>
      <c r="L79" s="24">
        <f t="shared" si="19"/>
        <v>0</v>
      </c>
      <c r="M79" s="24">
        <f t="shared" si="19"/>
        <v>0</v>
      </c>
      <c r="N79" s="24">
        <f t="shared" si="19"/>
        <v>0</v>
      </c>
      <c r="O79" s="24">
        <f t="shared" si="19"/>
        <v>0</v>
      </c>
      <c r="P79" s="24">
        <f t="shared" si="19"/>
        <v>0</v>
      </c>
      <c r="Q79" s="24">
        <f t="shared" si="19"/>
        <v>0</v>
      </c>
      <c r="R79" s="24">
        <f t="shared" si="19"/>
        <v>0</v>
      </c>
      <c r="S79" s="24">
        <f t="shared" si="19"/>
        <v>0</v>
      </c>
      <c r="T79" s="24">
        <f t="shared" si="19"/>
        <v>0</v>
      </c>
      <c r="U79" s="24">
        <f t="shared" si="19"/>
        <v>0</v>
      </c>
      <c r="V79" s="24">
        <f t="shared" si="19"/>
        <v>0</v>
      </c>
      <c r="W79" s="24">
        <f t="shared" si="19"/>
        <v>0</v>
      </c>
      <c r="X79" s="24">
        <f t="shared" si="19"/>
        <v>0</v>
      </c>
      <c r="Y79" s="24">
        <f t="shared" si="19"/>
        <v>0</v>
      </c>
      <c r="Z79" s="24">
        <f t="shared" si="19"/>
        <v>0</v>
      </c>
      <c r="AA79" s="24">
        <f t="shared" si="19"/>
        <v>0</v>
      </c>
      <c r="AB79" s="24">
        <f t="shared" si="19"/>
        <v>0</v>
      </c>
      <c r="AC79" s="24">
        <f t="shared" si="19"/>
        <v>0</v>
      </c>
      <c r="AD79" s="24">
        <f t="shared" si="19"/>
        <v>0</v>
      </c>
      <c r="AE79" s="24">
        <f t="shared" si="19"/>
        <v>0</v>
      </c>
      <c r="AF79" s="24">
        <f t="shared" si="19"/>
        <v>0</v>
      </c>
      <c r="AG79" s="24">
        <f t="shared" si="19"/>
        <v>0</v>
      </c>
      <c r="AH79" s="24">
        <f t="shared" si="19"/>
        <v>0</v>
      </c>
      <c r="AI79" s="24">
        <f t="shared" si="19"/>
        <v>0</v>
      </c>
      <c r="AJ79" s="24">
        <f t="shared" si="19"/>
        <v>0</v>
      </c>
      <c r="AK79" s="24">
        <f t="shared" si="19"/>
        <v>0</v>
      </c>
      <c r="AL79" s="24">
        <f t="shared" si="19"/>
        <v>0</v>
      </c>
      <c r="AM79" s="24">
        <f t="shared" si="19"/>
        <v>0</v>
      </c>
      <c r="AN79" s="24">
        <f t="shared" si="19"/>
        <v>0</v>
      </c>
      <c r="AO79" s="24">
        <f t="shared" si="19"/>
        <v>0</v>
      </c>
      <c r="AP79" s="24">
        <f t="shared" si="19"/>
        <v>0</v>
      </c>
      <c r="AQ79" s="24">
        <f t="shared" si="19"/>
        <v>0</v>
      </c>
      <c r="AR79" s="24">
        <f t="shared" si="19"/>
        <v>0</v>
      </c>
      <c r="AS79" s="24">
        <f t="shared" si="19"/>
        <v>0</v>
      </c>
      <c r="AT79" s="24">
        <f t="shared" si="19"/>
        <v>0</v>
      </c>
      <c r="AU79" s="24">
        <f t="shared" si="19"/>
        <v>0</v>
      </c>
      <c r="AV79" s="24">
        <f t="shared" si="19"/>
        <v>0</v>
      </c>
      <c r="AW79" s="24">
        <f t="shared" si="19"/>
        <v>0</v>
      </c>
      <c r="AX79" s="24">
        <f t="shared" si="19"/>
        <v>0</v>
      </c>
      <c r="AY79" s="24">
        <f t="shared" si="19"/>
        <v>0</v>
      </c>
    </row>
    <row r="80" spans="1:61" x14ac:dyDescent="0.25">
      <c r="A80" s="40"/>
      <c r="B80" s="11" t="s">
        <v>43</v>
      </c>
      <c r="C80" s="12"/>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row>
    <row r="81" spans="1:61" x14ac:dyDescent="0.25">
      <c r="A81" s="4"/>
      <c r="B81" s="13"/>
      <c r="C81" s="14"/>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6"/>
      <c r="BA81" s="16"/>
      <c r="BB81" s="16"/>
      <c r="BC81" s="16"/>
      <c r="BD81" s="16"/>
      <c r="BE81" s="16"/>
      <c r="BF81" s="16"/>
      <c r="BG81" s="16"/>
      <c r="BH81" s="16"/>
      <c r="BI81" s="16"/>
    </row>
    <row r="82" spans="1:61" x14ac:dyDescent="0.25">
      <c r="A82" s="4"/>
      <c r="B82" s="13"/>
      <c r="C82" s="14"/>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6"/>
      <c r="BA82" s="16"/>
      <c r="BB82" s="16"/>
      <c r="BC82" s="16"/>
      <c r="BD82" s="16"/>
      <c r="BE82" s="16"/>
      <c r="BF82" s="16"/>
      <c r="BG82" s="16"/>
      <c r="BH82" s="16"/>
      <c r="BI82" s="16"/>
    </row>
    <row r="83" spans="1:61" x14ac:dyDescent="0.25">
      <c r="A83" s="41">
        <v>21</v>
      </c>
      <c r="B83" s="22"/>
      <c r="C83" s="23" t="s">
        <v>44</v>
      </c>
      <c r="D83" s="24">
        <f t="shared" ref="D83:AY83" si="20">SUM(D81:D82)</f>
        <v>0</v>
      </c>
      <c r="E83" s="24">
        <f t="shared" si="20"/>
        <v>0</v>
      </c>
      <c r="F83" s="24">
        <f t="shared" si="20"/>
        <v>0</v>
      </c>
      <c r="G83" s="24">
        <f t="shared" si="20"/>
        <v>0</v>
      </c>
      <c r="H83" s="24">
        <f t="shared" si="20"/>
        <v>0</v>
      </c>
      <c r="I83" s="24">
        <f t="shared" si="20"/>
        <v>0</v>
      </c>
      <c r="J83" s="24">
        <f t="shared" si="20"/>
        <v>0</v>
      </c>
      <c r="K83" s="24">
        <f t="shared" si="20"/>
        <v>0</v>
      </c>
      <c r="L83" s="24">
        <f t="shared" si="20"/>
        <v>0</v>
      </c>
      <c r="M83" s="24">
        <f t="shared" si="20"/>
        <v>0</v>
      </c>
      <c r="N83" s="24">
        <f t="shared" si="20"/>
        <v>0</v>
      </c>
      <c r="O83" s="24">
        <f t="shared" si="20"/>
        <v>0</v>
      </c>
      <c r="P83" s="24">
        <f t="shared" si="20"/>
        <v>0</v>
      </c>
      <c r="Q83" s="24">
        <f t="shared" si="20"/>
        <v>0</v>
      </c>
      <c r="R83" s="24">
        <f t="shared" si="20"/>
        <v>0</v>
      </c>
      <c r="S83" s="24">
        <f t="shared" si="20"/>
        <v>0</v>
      </c>
      <c r="T83" s="24">
        <f t="shared" si="20"/>
        <v>0</v>
      </c>
      <c r="U83" s="24">
        <f t="shared" si="20"/>
        <v>0</v>
      </c>
      <c r="V83" s="24">
        <f t="shared" si="20"/>
        <v>0</v>
      </c>
      <c r="W83" s="24">
        <f t="shared" si="20"/>
        <v>0</v>
      </c>
      <c r="X83" s="24">
        <f t="shared" si="20"/>
        <v>0</v>
      </c>
      <c r="Y83" s="24">
        <f t="shared" si="20"/>
        <v>0</v>
      </c>
      <c r="Z83" s="24">
        <f t="shared" si="20"/>
        <v>0</v>
      </c>
      <c r="AA83" s="24">
        <f t="shared" si="20"/>
        <v>0</v>
      </c>
      <c r="AB83" s="24">
        <f t="shared" si="20"/>
        <v>0</v>
      </c>
      <c r="AC83" s="24">
        <f t="shared" si="20"/>
        <v>0</v>
      </c>
      <c r="AD83" s="24">
        <f t="shared" si="20"/>
        <v>0</v>
      </c>
      <c r="AE83" s="24">
        <f t="shared" si="20"/>
        <v>0</v>
      </c>
      <c r="AF83" s="24">
        <f t="shared" si="20"/>
        <v>0</v>
      </c>
      <c r="AG83" s="24">
        <f t="shared" si="20"/>
        <v>0</v>
      </c>
      <c r="AH83" s="24">
        <f t="shared" si="20"/>
        <v>0</v>
      </c>
      <c r="AI83" s="24">
        <f t="shared" si="20"/>
        <v>0</v>
      </c>
      <c r="AJ83" s="24">
        <f t="shared" si="20"/>
        <v>0</v>
      </c>
      <c r="AK83" s="24">
        <f t="shared" si="20"/>
        <v>0</v>
      </c>
      <c r="AL83" s="24">
        <f t="shared" si="20"/>
        <v>0</v>
      </c>
      <c r="AM83" s="24">
        <f t="shared" si="20"/>
        <v>0</v>
      </c>
      <c r="AN83" s="24">
        <f t="shared" si="20"/>
        <v>0</v>
      </c>
      <c r="AO83" s="24">
        <f t="shared" si="20"/>
        <v>0</v>
      </c>
      <c r="AP83" s="24">
        <f t="shared" si="20"/>
        <v>0</v>
      </c>
      <c r="AQ83" s="24">
        <f t="shared" si="20"/>
        <v>0</v>
      </c>
      <c r="AR83" s="24">
        <f t="shared" si="20"/>
        <v>0</v>
      </c>
      <c r="AS83" s="24">
        <f t="shared" si="20"/>
        <v>0</v>
      </c>
      <c r="AT83" s="24">
        <f t="shared" si="20"/>
        <v>0</v>
      </c>
      <c r="AU83" s="24">
        <f t="shared" si="20"/>
        <v>0</v>
      </c>
      <c r="AV83" s="24">
        <f t="shared" si="20"/>
        <v>0</v>
      </c>
      <c r="AW83" s="24">
        <f t="shared" si="20"/>
        <v>0</v>
      </c>
      <c r="AX83" s="24">
        <f t="shared" si="20"/>
        <v>0</v>
      </c>
      <c r="AY83" s="24">
        <f t="shared" si="20"/>
        <v>0</v>
      </c>
    </row>
    <row r="84" spans="1:61" x14ac:dyDescent="0.25">
      <c r="A84" s="40"/>
      <c r="B84" s="11" t="s">
        <v>45</v>
      </c>
      <c r="C84" s="12"/>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row>
    <row r="85" spans="1:61" x14ac:dyDescent="0.25">
      <c r="A85" s="4"/>
      <c r="B85" s="13"/>
      <c r="C85" s="14"/>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6"/>
      <c r="BA85" s="16"/>
      <c r="BB85" s="16"/>
      <c r="BC85" s="16"/>
      <c r="BD85" s="16"/>
      <c r="BE85" s="16"/>
      <c r="BF85" s="16"/>
      <c r="BG85" s="16"/>
      <c r="BH85" s="16"/>
      <c r="BI85" s="16"/>
    </row>
    <row r="86" spans="1:61" x14ac:dyDescent="0.25">
      <c r="A86" s="4"/>
      <c r="B86" s="13"/>
      <c r="C86" s="14"/>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6"/>
      <c r="BA86" s="16"/>
      <c r="BB86" s="16"/>
      <c r="BC86" s="16"/>
      <c r="BD86" s="16"/>
      <c r="BE86" s="16"/>
      <c r="BF86" s="16"/>
      <c r="BG86" s="16"/>
      <c r="BH86" s="16"/>
      <c r="BI86" s="16"/>
    </row>
    <row r="87" spans="1:61" x14ac:dyDescent="0.25">
      <c r="A87" s="41">
        <v>22</v>
      </c>
      <c r="B87" s="22"/>
      <c r="C87" s="23" t="s">
        <v>46</v>
      </c>
      <c r="D87" s="24">
        <f t="shared" ref="D87:AY87" si="21">SUM(D85:D86)</f>
        <v>0</v>
      </c>
      <c r="E87" s="24">
        <f t="shared" si="21"/>
        <v>0</v>
      </c>
      <c r="F87" s="24">
        <f t="shared" si="21"/>
        <v>0</v>
      </c>
      <c r="G87" s="24">
        <f t="shared" si="21"/>
        <v>0</v>
      </c>
      <c r="H87" s="24">
        <f t="shared" si="21"/>
        <v>0</v>
      </c>
      <c r="I87" s="24">
        <f t="shared" si="21"/>
        <v>0</v>
      </c>
      <c r="J87" s="24">
        <f t="shared" si="21"/>
        <v>0</v>
      </c>
      <c r="K87" s="24">
        <f t="shared" si="21"/>
        <v>0</v>
      </c>
      <c r="L87" s="24">
        <f t="shared" si="21"/>
        <v>0</v>
      </c>
      <c r="M87" s="24">
        <f t="shared" si="21"/>
        <v>0</v>
      </c>
      <c r="N87" s="24">
        <f t="shared" si="21"/>
        <v>0</v>
      </c>
      <c r="O87" s="24">
        <f t="shared" si="21"/>
        <v>0</v>
      </c>
      <c r="P87" s="24">
        <f t="shared" si="21"/>
        <v>0</v>
      </c>
      <c r="Q87" s="24">
        <f t="shared" si="21"/>
        <v>0</v>
      </c>
      <c r="R87" s="24">
        <f t="shared" si="21"/>
        <v>0</v>
      </c>
      <c r="S87" s="24">
        <f t="shared" si="21"/>
        <v>0</v>
      </c>
      <c r="T87" s="24">
        <f t="shared" si="21"/>
        <v>0</v>
      </c>
      <c r="U87" s="24">
        <f t="shared" si="21"/>
        <v>0</v>
      </c>
      <c r="V87" s="24">
        <f t="shared" si="21"/>
        <v>0</v>
      </c>
      <c r="W87" s="24">
        <f t="shared" si="21"/>
        <v>0</v>
      </c>
      <c r="X87" s="24">
        <f t="shared" si="21"/>
        <v>0</v>
      </c>
      <c r="Y87" s="24">
        <f t="shared" si="21"/>
        <v>0</v>
      </c>
      <c r="Z87" s="24">
        <f t="shared" si="21"/>
        <v>0</v>
      </c>
      <c r="AA87" s="24">
        <f t="shared" si="21"/>
        <v>0</v>
      </c>
      <c r="AB87" s="24">
        <f t="shared" si="21"/>
        <v>0</v>
      </c>
      <c r="AC87" s="24">
        <f t="shared" si="21"/>
        <v>0</v>
      </c>
      <c r="AD87" s="24">
        <f t="shared" si="21"/>
        <v>0</v>
      </c>
      <c r="AE87" s="24">
        <f t="shared" si="21"/>
        <v>0</v>
      </c>
      <c r="AF87" s="24">
        <f t="shared" si="21"/>
        <v>0</v>
      </c>
      <c r="AG87" s="24">
        <f t="shared" si="21"/>
        <v>0</v>
      </c>
      <c r="AH87" s="24">
        <f t="shared" si="21"/>
        <v>0</v>
      </c>
      <c r="AI87" s="24">
        <f t="shared" si="21"/>
        <v>0</v>
      </c>
      <c r="AJ87" s="24">
        <f t="shared" si="21"/>
        <v>0</v>
      </c>
      <c r="AK87" s="24">
        <f t="shared" si="21"/>
        <v>0</v>
      </c>
      <c r="AL87" s="24">
        <f t="shared" si="21"/>
        <v>0</v>
      </c>
      <c r="AM87" s="24">
        <f t="shared" si="21"/>
        <v>0</v>
      </c>
      <c r="AN87" s="24">
        <f t="shared" si="21"/>
        <v>0</v>
      </c>
      <c r="AO87" s="24">
        <f t="shared" si="21"/>
        <v>0</v>
      </c>
      <c r="AP87" s="24">
        <f t="shared" si="21"/>
        <v>0</v>
      </c>
      <c r="AQ87" s="24">
        <f t="shared" si="21"/>
        <v>0</v>
      </c>
      <c r="AR87" s="24">
        <f t="shared" si="21"/>
        <v>0</v>
      </c>
      <c r="AS87" s="24">
        <f t="shared" si="21"/>
        <v>0</v>
      </c>
      <c r="AT87" s="24">
        <f t="shared" si="21"/>
        <v>0</v>
      </c>
      <c r="AU87" s="24">
        <f t="shared" si="21"/>
        <v>0</v>
      </c>
      <c r="AV87" s="24">
        <f t="shared" si="21"/>
        <v>0</v>
      </c>
      <c r="AW87" s="24">
        <f t="shared" si="21"/>
        <v>0</v>
      </c>
      <c r="AX87" s="24">
        <f t="shared" si="21"/>
        <v>0</v>
      </c>
      <c r="AY87" s="24">
        <f t="shared" si="21"/>
        <v>0</v>
      </c>
    </row>
    <row r="88" spans="1:61" x14ac:dyDescent="0.25">
      <c r="A88" s="40"/>
      <c r="B88" s="11" t="s">
        <v>47</v>
      </c>
      <c r="C88" s="12"/>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row>
    <row r="89" spans="1:61" x14ac:dyDescent="0.25">
      <c r="A89" s="4"/>
      <c r="B89" s="13"/>
      <c r="C89" s="14"/>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6"/>
      <c r="BA89" s="16"/>
      <c r="BB89" s="16"/>
      <c r="BC89" s="16"/>
      <c r="BD89" s="16"/>
      <c r="BE89" s="16"/>
      <c r="BF89" s="16"/>
      <c r="BG89" s="16"/>
      <c r="BH89" s="16"/>
      <c r="BI89" s="16"/>
    </row>
    <row r="90" spans="1:61" x14ac:dyDescent="0.25">
      <c r="A90" s="4"/>
      <c r="B90" s="13"/>
      <c r="C90" s="14"/>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6"/>
      <c r="BA90" s="16"/>
      <c r="BB90" s="16"/>
      <c r="BC90" s="16"/>
      <c r="BD90" s="16"/>
      <c r="BE90" s="16"/>
      <c r="BF90" s="16"/>
      <c r="BG90" s="16"/>
      <c r="BH90" s="16"/>
      <c r="BI90" s="16"/>
    </row>
    <row r="91" spans="1:61" x14ac:dyDescent="0.25">
      <c r="A91" s="41">
        <v>23</v>
      </c>
      <c r="B91" s="22"/>
      <c r="C91" s="23" t="s">
        <v>48</v>
      </c>
      <c r="D91" s="24">
        <f t="shared" ref="D91:AY91" si="22">SUM(D89:D90)</f>
        <v>0</v>
      </c>
      <c r="E91" s="24">
        <f t="shared" si="22"/>
        <v>0</v>
      </c>
      <c r="F91" s="24">
        <f t="shared" si="22"/>
        <v>0</v>
      </c>
      <c r="G91" s="24">
        <f t="shared" si="22"/>
        <v>0</v>
      </c>
      <c r="H91" s="24">
        <f t="shared" si="22"/>
        <v>0</v>
      </c>
      <c r="I91" s="24">
        <f t="shared" si="22"/>
        <v>0</v>
      </c>
      <c r="J91" s="24">
        <f t="shared" si="22"/>
        <v>0</v>
      </c>
      <c r="K91" s="24">
        <f t="shared" si="22"/>
        <v>0</v>
      </c>
      <c r="L91" s="24">
        <f t="shared" si="22"/>
        <v>0</v>
      </c>
      <c r="M91" s="24">
        <f t="shared" si="22"/>
        <v>0</v>
      </c>
      <c r="N91" s="24">
        <f t="shared" si="22"/>
        <v>0</v>
      </c>
      <c r="O91" s="24">
        <f t="shared" si="22"/>
        <v>0</v>
      </c>
      <c r="P91" s="24">
        <f t="shared" si="22"/>
        <v>0</v>
      </c>
      <c r="Q91" s="24">
        <f t="shared" si="22"/>
        <v>0</v>
      </c>
      <c r="R91" s="24">
        <f t="shared" si="22"/>
        <v>0</v>
      </c>
      <c r="S91" s="24">
        <f t="shared" si="22"/>
        <v>0</v>
      </c>
      <c r="T91" s="24">
        <f t="shared" si="22"/>
        <v>0</v>
      </c>
      <c r="U91" s="24">
        <f t="shared" si="22"/>
        <v>0</v>
      </c>
      <c r="V91" s="24">
        <f t="shared" si="22"/>
        <v>0</v>
      </c>
      <c r="W91" s="24">
        <f t="shared" si="22"/>
        <v>0</v>
      </c>
      <c r="X91" s="24">
        <f t="shared" si="22"/>
        <v>0</v>
      </c>
      <c r="Y91" s="24">
        <f t="shared" si="22"/>
        <v>0</v>
      </c>
      <c r="Z91" s="24">
        <f t="shared" si="22"/>
        <v>0</v>
      </c>
      <c r="AA91" s="24">
        <f t="shared" si="22"/>
        <v>0</v>
      </c>
      <c r="AB91" s="24">
        <f t="shared" si="22"/>
        <v>0</v>
      </c>
      <c r="AC91" s="24">
        <f t="shared" si="22"/>
        <v>0</v>
      </c>
      <c r="AD91" s="24">
        <f t="shared" si="22"/>
        <v>0</v>
      </c>
      <c r="AE91" s="24">
        <f t="shared" si="22"/>
        <v>0</v>
      </c>
      <c r="AF91" s="24">
        <f t="shared" si="22"/>
        <v>0</v>
      </c>
      <c r="AG91" s="24">
        <f t="shared" si="22"/>
        <v>0</v>
      </c>
      <c r="AH91" s="24">
        <f t="shared" si="22"/>
        <v>0</v>
      </c>
      <c r="AI91" s="24">
        <f t="shared" si="22"/>
        <v>0</v>
      </c>
      <c r="AJ91" s="24">
        <f t="shared" si="22"/>
        <v>0</v>
      </c>
      <c r="AK91" s="24">
        <f t="shared" si="22"/>
        <v>0</v>
      </c>
      <c r="AL91" s="24">
        <f t="shared" si="22"/>
        <v>0</v>
      </c>
      <c r="AM91" s="24">
        <f t="shared" si="22"/>
        <v>0</v>
      </c>
      <c r="AN91" s="24">
        <f t="shared" si="22"/>
        <v>0</v>
      </c>
      <c r="AO91" s="24">
        <f t="shared" si="22"/>
        <v>0</v>
      </c>
      <c r="AP91" s="24">
        <f t="shared" si="22"/>
        <v>0</v>
      </c>
      <c r="AQ91" s="24">
        <f t="shared" si="22"/>
        <v>0</v>
      </c>
      <c r="AR91" s="24">
        <f t="shared" si="22"/>
        <v>0</v>
      </c>
      <c r="AS91" s="24">
        <f t="shared" si="22"/>
        <v>0</v>
      </c>
      <c r="AT91" s="24">
        <f t="shared" si="22"/>
        <v>0</v>
      </c>
      <c r="AU91" s="24">
        <f t="shared" si="22"/>
        <v>0</v>
      </c>
      <c r="AV91" s="24">
        <f t="shared" si="22"/>
        <v>0</v>
      </c>
      <c r="AW91" s="24">
        <f t="shared" si="22"/>
        <v>0</v>
      </c>
      <c r="AX91" s="24">
        <f t="shared" si="22"/>
        <v>0</v>
      </c>
      <c r="AY91" s="24">
        <f t="shared" si="22"/>
        <v>0</v>
      </c>
    </row>
    <row r="92" spans="1:61" x14ac:dyDescent="0.25">
      <c r="A92" s="40"/>
      <c r="B92" s="11" t="s">
        <v>49</v>
      </c>
      <c r="C92" s="12"/>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row>
    <row r="93" spans="1:61" x14ac:dyDescent="0.25">
      <c r="A93" s="4"/>
      <c r="B93" s="13"/>
      <c r="C93" s="14"/>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6"/>
      <c r="BA93" s="16"/>
      <c r="BB93" s="16"/>
      <c r="BC93" s="16"/>
      <c r="BD93" s="16"/>
      <c r="BE93" s="16"/>
      <c r="BF93" s="16"/>
      <c r="BG93" s="16"/>
      <c r="BH93" s="16"/>
      <c r="BI93" s="16"/>
    </row>
    <row r="94" spans="1:61" x14ac:dyDescent="0.25">
      <c r="A94" s="4"/>
      <c r="B94" s="13"/>
      <c r="C94" s="14"/>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6"/>
      <c r="BA94" s="16"/>
      <c r="BB94" s="16"/>
      <c r="BC94" s="16"/>
      <c r="BD94" s="16"/>
      <c r="BE94" s="16"/>
      <c r="BF94" s="16"/>
      <c r="BG94" s="16"/>
      <c r="BH94" s="16"/>
      <c r="BI94" s="16"/>
    </row>
    <row r="95" spans="1:61" x14ac:dyDescent="0.25">
      <c r="A95" s="41">
        <v>24</v>
      </c>
      <c r="B95" s="22"/>
      <c r="C95" s="23" t="s">
        <v>50</v>
      </c>
      <c r="D95" s="24">
        <f t="shared" ref="D95:AY95" si="23">SUM(D93:D94)</f>
        <v>0</v>
      </c>
      <c r="E95" s="24">
        <f t="shared" si="23"/>
        <v>0</v>
      </c>
      <c r="F95" s="24">
        <f t="shared" si="23"/>
        <v>0</v>
      </c>
      <c r="G95" s="24">
        <f t="shared" si="23"/>
        <v>0</v>
      </c>
      <c r="H95" s="24">
        <f t="shared" si="23"/>
        <v>0</v>
      </c>
      <c r="I95" s="24">
        <f t="shared" si="23"/>
        <v>0</v>
      </c>
      <c r="J95" s="24">
        <f t="shared" si="23"/>
        <v>0</v>
      </c>
      <c r="K95" s="24">
        <f t="shared" si="23"/>
        <v>0</v>
      </c>
      <c r="L95" s="24">
        <f t="shared" si="23"/>
        <v>0</v>
      </c>
      <c r="M95" s="24">
        <f t="shared" si="23"/>
        <v>0</v>
      </c>
      <c r="N95" s="24">
        <f t="shared" si="23"/>
        <v>0</v>
      </c>
      <c r="O95" s="24">
        <f t="shared" si="23"/>
        <v>0</v>
      </c>
      <c r="P95" s="24">
        <f t="shared" si="23"/>
        <v>0</v>
      </c>
      <c r="Q95" s="24">
        <f t="shared" si="23"/>
        <v>0</v>
      </c>
      <c r="R95" s="24">
        <f t="shared" si="23"/>
        <v>0</v>
      </c>
      <c r="S95" s="24">
        <f t="shared" si="23"/>
        <v>0</v>
      </c>
      <c r="T95" s="24">
        <f t="shared" si="23"/>
        <v>0</v>
      </c>
      <c r="U95" s="24">
        <f t="shared" si="23"/>
        <v>0</v>
      </c>
      <c r="V95" s="24">
        <f t="shared" si="23"/>
        <v>0</v>
      </c>
      <c r="W95" s="24">
        <f t="shared" si="23"/>
        <v>0</v>
      </c>
      <c r="X95" s="24">
        <f t="shared" si="23"/>
        <v>0</v>
      </c>
      <c r="Y95" s="24">
        <f t="shared" si="23"/>
        <v>0</v>
      </c>
      <c r="Z95" s="24">
        <f t="shared" si="23"/>
        <v>0</v>
      </c>
      <c r="AA95" s="24">
        <f t="shared" si="23"/>
        <v>0</v>
      </c>
      <c r="AB95" s="24">
        <f t="shared" si="23"/>
        <v>0</v>
      </c>
      <c r="AC95" s="24">
        <f t="shared" si="23"/>
        <v>0</v>
      </c>
      <c r="AD95" s="24">
        <f t="shared" si="23"/>
        <v>0</v>
      </c>
      <c r="AE95" s="24">
        <f t="shared" si="23"/>
        <v>0</v>
      </c>
      <c r="AF95" s="24">
        <f t="shared" si="23"/>
        <v>0</v>
      </c>
      <c r="AG95" s="24">
        <f t="shared" si="23"/>
        <v>0</v>
      </c>
      <c r="AH95" s="24">
        <f t="shared" si="23"/>
        <v>0</v>
      </c>
      <c r="AI95" s="24">
        <f t="shared" si="23"/>
        <v>0</v>
      </c>
      <c r="AJ95" s="24">
        <f t="shared" si="23"/>
        <v>0</v>
      </c>
      <c r="AK95" s="24">
        <f t="shared" si="23"/>
        <v>0</v>
      </c>
      <c r="AL95" s="24">
        <f t="shared" si="23"/>
        <v>0</v>
      </c>
      <c r="AM95" s="24">
        <f t="shared" si="23"/>
        <v>0</v>
      </c>
      <c r="AN95" s="24">
        <f t="shared" si="23"/>
        <v>0</v>
      </c>
      <c r="AO95" s="24">
        <f t="shared" si="23"/>
        <v>0</v>
      </c>
      <c r="AP95" s="24">
        <f t="shared" si="23"/>
        <v>0</v>
      </c>
      <c r="AQ95" s="24">
        <f t="shared" si="23"/>
        <v>0</v>
      </c>
      <c r="AR95" s="24">
        <f t="shared" si="23"/>
        <v>0</v>
      </c>
      <c r="AS95" s="24">
        <f t="shared" si="23"/>
        <v>0</v>
      </c>
      <c r="AT95" s="24">
        <f t="shared" si="23"/>
        <v>0</v>
      </c>
      <c r="AU95" s="24">
        <f t="shared" si="23"/>
        <v>0</v>
      </c>
      <c r="AV95" s="24">
        <f t="shared" si="23"/>
        <v>0</v>
      </c>
      <c r="AW95" s="24">
        <f t="shared" si="23"/>
        <v>0</v>
      </c>
      <c r="AX95" s="24">
        <f t="shared" si="23"/>
        <v>0</v>
      </c>
      <c r="AY95" s="24">
        <f t="shared" si="23"/>
        <v>0</v>
      </c>
    </row>
    <row r="96" spans="1:61" x14ac:dyDescent="0.25">
      <c r="A96" s="40"/>
      <c r="B96" s="11" t="s">
        <v>51</v>
      </c>
      <c r="C96" s="12"/>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row>
    <row r="97" spans="1:61" x14ac:dyDescent="0.25">
      <c r="A97" s="4"/>
      <c r="B97" s="13"/>
      <c r="C97" s="14"/>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6"/>
      <c r="BA97" s="16"/>
      <c r="BB97" s="16"/>
      <c r="BC97" s="16"/>
      <c r="BD97" s="16"/>
      <c r="BE97" s="16"/>
      <c r="BF97" s="16"/>
      <c r="BG97" s="16"/>
      <c r="BH97" s="16"/>
      <c r="BI97" s="16"/>
    </row>
    <row r="98" spans="1:61" x14ac:dyDescent="0.25">
      <c r="A98" s="4"/>
      <c r="B98" s="13"/>
      <c r="C98" s="14"/>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6"/>
      <c r="BA98" s="16"/>
      <c r="BB98" s="16"/>
      <c r="BC98" s="16"/>
      <c r="BD98" s="16"/>
      <c r="BE98" s="16"/>
      <c r="BF98" s="16"/>
      <c r="BG98" s="16"/>
      <c r="BH98" s="16"/>
      <c r="BI98" s="16"/>
    </row>
    <row r="99" spans="1:61" x14ac:dyDescent="0.25">
      <c r="A99" s="41">
        <v>25</v>
      </c>
      <c r="B99" s="22"/>
      <c r="C99" s="32"/>
      <c r="D99" s="24">
        <f t="shared" ref="D99:AY99" si="24">SUM(D97:D98)</f>
        <v>0</v>
      </c>
      <c r="E99" s="24">
        <f t="shared" si="24"/>
        <v>0</v>
      </c>
      <c r="F99" s="24">
        <f t="shared" si="24"/>
        <v>0</v>
      </c>
      <c r="G99" s="24">
        <f t="shared" si="24"/>
        <v>0</v>
      </c>
      <c r="H99" s="24">
        <f t="shared" si="24"/>
        <v>0</v>
      </c>
      <c r="I99" s="24">
        <f t="shared" si="24"/>
        <v>0</v>
      </c>
      <c r="J99" s="24">
        <f t="shared" si="24"/>
        <v>0</v>
      </c>
      <c r="K99" s="24">
        <f t="shared" si="24"/>
        <v>0</v>
      </c>
      <c r="L99" s="24">
        <f t="shared" si="24"/>
        <v>0</v>
      </c>
      <c r="M99" s="24">
        <f t="shared" si="24"/>
        <v>0</v>
      </c>
      <c r="N99" s="24">
        <f t="shared" si="24"/>
        <v>0</v>
      </c>
      <c r="O99" s="24">
        <f t="shared" si="24"/>
        <v>0</v>
      </c>
      <c r="P99" s="24">
        <f t="shared" si="24"/>
        <v>0</v>
      </c>
      <c r="Q99" s="24">
        <f t="shared" si="24"/>
        <v>0</v>
      </c>
      <c r="R99" s="24">
        <f t="shared" si="24"/>
        <v>0</v>
      </c>
      <c r="S99" s="24">
        <f t="shared" si="24"/>
        <v>0</v>
      </c>
      <c r="T99" s="24">
        <f t="shared" si="24"/>
        <v>0</v>
      </c>
      <c r="U99" s="24">
        <f t="shared" si="24"/>
        <v>0</v>
      </c>
      <c r="V99" s="24">
        <f t="shared" si="24"/>
        <v>0</v>
      </c>
      <c r="W99" s="24">
        <f t="shared" si="24"/>
        <v>0</v>
      </c>
      <c r="X99" s="24">
        <f t="shared" si="24"/>
        <v>0</v>
      </c>
      <c r="Y99" s="24">
        <f t="shared" si="24"/>
        <v>0</v>
      </c>
      <c r="Z99" s="24">
        <f t="shared" si="24"/>
        <v>0</v>
      </c>
      <c r="AA99" s="24">
        <f t="shared" si="24"/>
        <v>0</v>
      </c>
      <c r="AB99" s="24">
        <f t="shared" si="24"/>
        <v>0</v>
      </c>
      <c r="AC99" s="24">
        <f t="shared" si="24"/>
        <v>0</v>
      </c>
      <c r="AD99" s="24">
        <f t="shared" si="24"/>
        <v>0</v>
      </c>
      <c r="AE99" s="24">
        <f t="shared" si="24"/>
        <v>0</v>
      </c>
      <c r="AF99" s="24">
        <f t="shared" si="24"/>
        <v>0</v>
      </c>
      <c r="AG99" s="24">
        <f t="shared" si="24"/>
        <v>0</v>
      </c>
      <c r="AH99" s="24">
        <f t="shared" si="24"/>
        <v>0</v>
      </c>
      <c r="AI99" s="24">
        <f t="shared" si="24"/>
        <v>0</v>
      </c>
      <c r="AJ99" s="24">
        <f t="shared" si="24"/>
        <v>0</v>
      </c>
      <c r="AK99" s="24">
        <f t="shared" si="24"/>
        <v>0</v>
      </c>
      <c r="AL99" s="24">
        <f t="shared" si="24"/>
        <v>0</v>
      </c>
      <c r="AM99" s="24">
        <f t="shared" si="24"/>
        <v>0</v>
      </c>
      <c r="AN99" s="24">
        <f t="shared" si="24"/>
        <v>0</v>
      </c>
      <c r="AO99" s="24">
        <f t="shared" si="24"/>
        <v>0</v>
      </c>
      <c r="AP99" s="24">
        <f t="shared" si="24"/>
        <v>0</v>
      </c>
      <c r="AQ99" s="24">
        <f t="shared" si="24"/>
        <v>0</v>
      </c>
      <c r="AR99" s="24">
        <f t="shared" si="24"/>
        <v>0</v>
      </c>
      <c r="AS99" s="24">
        <f t="shared" si="24"/>
        <v>0</v>
      </c>
      <c r="AT99" s="24">
        <f t="shared" si="24"/>
        <v>0</v>
      </c>
      <c r="AU99" s="24">
        <f t="shared" si="24"/>
        <v>0</v>
      </c>
      <c r="AV99" s="24">
        <f t="shared" si="24"/>
        <v>0</v>
      </c>
      <c r="AW99" s="24">
        <f t="shared" si="24"/>
        <v>0</v>
      </c>
      <c r="AX99" s="24">
        <f t="shared" si="24"/>
        <v>0</v>
      </c>
      <c r="AY99" s="24">
        <f t="shared" si="24"/>
        <v>0</v>
      </c>
    </row>
    <row r="100" spans="1:61" x14ac:dyDescent="0.25">
      <c r="A100" s="45"/>
      <c r="B100" s="11" t="s">
        <v>51</v>
      </c>
      <c r="C100" s="12"/>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row>
    <row r="101" spans="1:61" x14ac:dyDescent="0.25">
      <c r="A101" s="4"/>
      <c r="B101" s="13"/>
      <c r="C101" s="14"/>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6"/>
      <c r="BA101" s="16"/>
      <c r="BB101" s="16"/>
      <c r="BC101" s="16"/>
      <c r="BD101" s="16"/>
      <c r="BE101" s="16"/>
      <c r="BF101" s="16"/>
      <c r="BG101" s="16"/>
      <c r="BH101" s="16"/>
      <c r="BI101" s="16"/>
    </row>
    <row r="102" spans="1:61" x14ac:dyDescent="0.25">
      <c r="A102" s="4"/>
      <c r="B102" s="13"/>
      <c r="C102" s="14"/>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6"/>
      <c r="BA102" s="16"/>
      <c r="BB102" s="16"/>
      <c r="BC102" s="16"/>
      <c r="BD102" s="16"/>
      <c r="BE102" s="16"/>
      <c r="BF102" s="16"/>
      <c r="BG102" s="16"/>
      <c r="BH102" s="16"/>
      <c r="BI102" s="16"/>
    </row>
    <row r="103" spans="1:61" x14ac:dyDescent="0.25">
      <c r="A103" s="41">
        <v>26</v>
      </c>
      <c r="B103" s="22"/>
      <c r="C103" s="32"/>
      <c r="D103" s="24">
        <f t="shared" ref="D103:AY103" si="25">SUM(D101:D102)</f>
        <v>0</v>
      </c>
      <c r="E103" s="24">
        <f t="shared" si="25"/>
        <v>0</v>
      </c>
      <c r="F103" s="24">
        <f t="shared" si="25"/>
        <v>0</v>
      </c>
      <c r="G103" s="24">
        <f t="shared" si="25"/>
        <v>0</v>
      </c>
      <c r="H103" s="24">
        <f t="shared" si="25"/>
        <v>0</v>
      </c>
      <c r="I103" s="24">
        <f t="shared" si="25"/>
        <v>0</v>
      </c>
      <c r="J103" s="24">
        <f t="shared" si="25"/>
        <v>0</v>
      </c>
      <c r="K103" s="24">
        <f t="shared" si="25"/>
        <v>0</v>
      </c>
      <c r="L103" s="24">
        <f t="shared" si="25"/>
        <v>0</v>
      </c>
      <c r="M103" s="24">
        <f t="shared" si="25"/>
        <v>0</v>
      </c>
      <c r="N103" s="24">
        <f t="shared" si="25"/>
        <v>0</v>
      </c>
      <c r="O103" s="24">
        <f t="shared" si="25"/>
        <v>0</v>
      </c>
      <c r="P103" s="24">
        <f t="shared" si="25"/>
        <v>0</v>
      </c>
      <c r="Q103" s="24">
        <f t="shared" si="25"/>
        <v>0</v>
      </c>
      <c r="R103" s="24">
        <f t="shared" si="25"/>
        <v>0</v>
      </c>
      <c r="S103" s="24">
        <f t="shared" si="25"/>
        <v>0</v>
      </c>
      <c r="T103" s="24">
        <f t="shared" si="25"/>
        <v>0</v>
      </c>
      <c r="U103" s="24">
        <f t="shared" si="25"/>
        <v>0</v>
      </c>
      <c r="V103" s="24">
        <f t="shared" si="25"/>
        <v>0</v>
      </c>
      <c r="W103" s="24">
        <f t="shared" si="25"/>
        <v>0</v>
      </c>
      <c r="X103" s="24">
        <f t="shared" si="25"/>
        <v>0</v>
      </c>
      <c r="Y103" s="24">
        <f t="shared" si="25"/>
        <v>0</v>
      </c>
      <c r="Z103" s="24">
        <f t="shared" si="25"/>
        <v>0</v>
      </c>
      <c r="AA103" s="24">
        <f t="shared" si="25"/>
        <v>0</v>
      </c>
      <c r="AB103" s="24">
        <f t="shared" si="25"/>
        <v>0</v>
      </c>
      <c r="AC103" s="24">
        <f t="shared" si="25"/>
        <v>0</v>
      </c>
      <c r="AD103" s="24">
        <f t="shared" si="25"/>
        <v>0</v>
      </c>
      <c r="AE103" s="24">
        <f t="shared" si="25"/>
        <v>0</v>
      </c>
      <c r="AF103" s="24">
        <f t="shared" si="25"/>
        <v>0</v>
      </c>
      <c r="AG103" s="24">
        <f t="shared" si="25"/>
        <v>0</v>
      </c>
      <c r="AH103" s="24">
        <f t="shared" si="25"/>
        <v>0</v>
      </c>
      <c r="AI103" s="24">
        <f t="shared" si="25"/>
        <v>0</v>
      </c>
      <c r="AJ103" s="24">
        <f t="shared" si="25"/>
        <v>0</v>
      </c>
      <c r="AK103" s="24">
        <f t="shared" si="25"/>
        <v>0</v>
      </c>
      <c r="AL103" s="24">
        <f t="shared" si="25"/>
        <v>0</v>
      </c>
      <c r="AM103" s="24">
        <f t="shared" si="25"/>
        <v>0</v>
      </c>
      <c r="AN103" s="24">
        <f t="shared" si="25"/>
        <v>0</v>
      </c>
      <c r="AO103" s="24">
        <f t="shared" si="25"/>
        <v>0</v>
      </c>
      <c r="AP103" s="24">
        <f t="shared" si="25"/>
        <v>0</v>
      </c>
      <c r="AQ103" s="24">
        <f t="shared" si="25"/>
        <v>0</v>
      </c>
      <c r="AR103" s="24">
        <f t="shared" si="25"/>
        <v>0</v>
      </c>
      <c r="AS103" s="24">
        <f t="shared" si="25"/>
        <v>0</v>
      </c>
      <c r="AT103" s="24">
        <f t="shared" si="25"/>
        <v>0</v>
      </c>
      <c r="AU103" s="24">
        <f t="shared" si="25"/>
        <v>0</v>
      </c>
      <c r="AV103" s="24">
        <f t="shared" si="25"/>
        <v>0</v>
      </c>
      <c r="AW103" s="24">
        <f t="shared" si="25"/>
        <v>0</v>
      </c>
      <c r="AX103" s="24">
        <f t="shared" si="25"/>
        <v>0</v>
      </c>
      <c r="AY103" s="24">
        <f t="shared" si="25"/>
        <v>0</v>
      </c>
    </row>
    <row r="104" spans="1:61" x14ac:dyDescent="0.25">
      <c r="A104" s="45"/>
      <c r="B104" s="11" t="s">
        <v>52</v>
      </c>
      <c r="C104" s="12"/>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row>
    <row r="105" spans="1:61" x14ac:dyDescent="0.25">
      <c r="A105" s="4"/>
      <c r="B105" s="13"/>
      <c r="C105" s="14"/>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6"/>
      <c r="BA105" s="16"/>
      <c r="BB105" s="16"/>
      <c r="BC105" s="16"/>
      <c r="BD105" s="16"/>
      <c r="BE105" s="16"/>
      <c r="BF105" s="16"/>
      <c r="BG105" s="16"/>
      <c r="BH105" s="16"/>
      <c r="BI105" s="16"/>
    </row>
    <row r="106" spans="1:61" x14ac:dyDescent="0.25">
      <c r="A106" s="4"/>
      <c r="B106" s="13"/>
      <c r="C106" s="14"/>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6"/>
      <c r="BA106" s="16"/>
      <c r="BB106" s="16"/>
      <c r="BC106" s="16"/>
      <c r="BD106" s="16"/>
      <c r="BE106" s="16"/>
      <c r="BF106" s="16"/>
      <c r="BG106" s="16"/>
      <c r="BH106" s="16"/>
      <c r="BI106" s="16"/>
    </row>
    <row r="107" spans="1:61" x14ac:dyDescent="0.25">
      <c r="A107" s="41">
        <v>27</v>
      </c>
      <c r="B107" s="22"/>
      <c r="C107" s="23" t="s">
        <v>53</v>
      </c>
      <c r="D107" s="24">
        <f t="shared" ref="D107:AY107" si="26">SUM(D105:D106)</f>
        <v>0</v>
      </c>
      <c r="E107" s="24">
        <f t="shared" si="26"/>
        <v>0</v>
      </c>
      <c r="F107" s="24">
        <f t="shared" si="26"/>
        <v>0</v>
      </c>
      <c r="G107" s="24">
        <f t="shared" si="26"/>
        <v>0</v>
      </c>
      <c r="H107" s="24">
        <f t="shared" si="26"/>
        <v>0</v>
      </c>
      <c r="I107" s="24">
        <f t="shared" si="26"/>
        <v>0</v>
      </c>
      <c r="J107" s="24">
        <f t="shared" si="26"/>
        <v>0</v>
      </c>
      <c r="K107" s="24">
        <f t="shared" si="26"/>
        <v>0</v>
      </c>
      <c r="L107" s="24">
        <f t="shared" si="26"/>
        <v>0</v>
      </c>
      <c r="M107" s="24">
        <f t="shared" si="26"/>
        <v>0</v>
      </c>
      <c r="N107" s="24">
        <f t="shared" si="26"/>
        <v>0</v>
      </c>
      <c r="O107" s="24">
        <f t="shared" si="26"/>
        <v>0</v>
      </c>
      <c r="P107" s="24">
        <f t="shared" si="26"/>
        <v>0</v>
      </c>
      <c r="Q107" s="24">
        <f t="shared" si="26"/>
        <v>0</v>
      </c>
      <c r="R107" s="24">
        <f t="shared" si="26"/>
        <v>0</v>
      </c>
      <c r="S107" s="24">
        <f t="shared" si="26"/>
        <v>0</v>
      </c>
      <c r="T107" s="24">
        <f t="shared" si="26"/>
        <v>0</v>
      </c>
      <c r="U107" s="24">
        <f t="shared" si="26"/>
        <v>0</v>
      </c>
      <c r="V107" s="24">
        <f t="shared" si="26"/>
        <v>0</v>
      </c>
      <c r="W107" s="24">
        <f t="shared" si="26"/>
        <v>0</v>
      </c>
      <c r="X107" s="24">
        <f t="shared" si="26"/>
        <v>0</v>
      </c>
      <c r="Y107" s="24">
        <f t="shared" si="26"/>
        <v>0</v>
      </c>
      <c r="Z107" s="24">
        <f t="shared" si="26"/>
        <v>0</v>
      </c>
      <c r="AA107" s="24">
        <f t="shared" si="26"/>
        <v>0</v>
      </c>
      <c r="AB107" s="24">
        <f t="shared" si="26"/>
        <v>0</v>
      </c>
      <c r="AC107" s="24">
        <f t="shared" si="26"/>
        <v>0</v>
      </c>
      <c r="AD107" s="24">
        <f t="shared" si="26"/>
        <v>0</v>
      </c>
      <c r="AE107" s="24">
        <f t="shared" si="26"/>
        <v>0</v>
      </c>
      <c r="AF107" s="24">
        <f t="shared" si="26"/>
        <v>0</v>
      </c>
      <c r="AG107" s="24">
        <f t="shared" si="26"/>
        <v>0</v>
      </c>
      <c r="AH107" s="24">
        <f t="shared" si="26"/>
        <v>0</v>
      </c>
      <c r="AI107" s="24">
        <f t="shared" si="26"/>
        <v>0</v>
      </c>
      <c r="AJ107" s="24">
        <f t="shared" si="26"/>
        <v>0</v>
      </c>
      <c r="AK107" s="24">
        <f t="shared" si="26"/>
        <v>0</v>
      </c>
      <c r="AL107" s="24">
        <f t="shared" si="26"/>
        <v>0</v>
      </c>
      <c r="AM107" s="24">
        <f t="shared" si="26"/>
        <v>0</v>
      </c>
      <c r="AN107" s="24">
        <f t="shared" si="26"/>
        <v>0</v>
      </c>
      <c r="AO107" s="24">
        <f t="shared" si="26"/>
        <v>0</v>
      </c>
      <c r="AP107" s="24">
        <f t="shared" si="26"/>
        <v>0</v>
      </c>
      <c r="AQ107" s="24">
        <f t="shared" si="26"/>
        <v>0</v>
      </c>
      <c r="AR107" s="24">
        <f t="shared" si="26"/>
        <v>0</v>
      </c>
      <c r="AS107" s="24">
        <f t="shared" si="26"/>
        <v>0</v>
      </c>
      <c r="AT107" s="24">
        <f t="shared" si="26"/>
        <v>0</v>
      </c>
      <c r="AU107" s="24">
        <f t="shared" si="26"/>
        <v>0</v>
      </c>
      <c r="AV107" s="24">
        <f t="shared" si="26"/>
        <v>0</v>
      </c>
      <c r="AW107" s="24">
        <f t="shared" si="26"/>
        <v>0</v>
      </c>
      <c r="AX107" s="24">
        <f t="shared" si="26"/>
        <v>0</v>
      </c>
      <c r="AY107" s="24">
        <f t="shared" si="26"/>
        <v>0</v>
      </c>
    </row>
    <row r="108" spans="1:61" x14ac:dyDescent="0.25">
      <c r="A108" s="41">
        <v>28</v>
      </c>
      <c r="B108" s="22"/>
      <c r="C108" s="23" t="s">
        <v>54</v>
      </c>
      <c r="D108" s="24">
        <f t="shared" ref="D108:AY108" si="27">D107+D103+D99+D95+D91+D87+D83+D79+D75+D71+D67</f>
        <v>0</v>
      </c>
      <c r="E108" s="24">
        <f t="shared" si="27"/>
        <v>0</v>
      </c>
      <c r="F108" s="24">
        <f t="shared" si="27"/>
        <v>0</v>
      </c>
      <c r="G108" s="24">
        <f t="shared" si="27"/>
        <v>0</v>
      </c>
      <c r="H108" s="24">
        <f t="shared" si="27"/>
        <v>0</v>
      </c>
      <c r="I108" s="24">
        <f t="shared" si="27"/>
        <v>0</v>
      </c>
      <c r="J108" s="24">
        <f t="shared" si="27"/>
        <v>0</v>
      </c>
      <c r="K108" s="24">
        <f t="shared" si="27"/>
        <v>0</v>
      </c>
      <c r="L108" s="24">
        <f t="shared" si="27"/>
        <v>0</v>
      </c>
      <c r="M108" s="24">
        <f t="shared" si="27"/>
        <v>0</v>
      </c>
      <c r="N108" s="24">
        <f t="shared" si="27"/>
        <v>0</v>
      </c>
      <c r="O108" s="24">
        <f t="shared" si="27"/>
        <v>0</v>
      </c>
      <c r="P108" s="24">
        <f t="shared" si="27"/>
        <v>0</v>
      </c>
      <c r="Q108" s="24">
        <f t="shared" si="27"/>
        <v>0</v>
      </c>
      <c r="R108" s="24">
        <f t="shared" si="27"/>
        <v>0</v>
      </c>
      <c r="S108" s="24">
        <f t="shared" si="27"/>
        <v>0</v>
      </c>
      <c r="T108" s="24">
        <f t="shared" si="27"/>
        <v>0</v>
      </c>
      <c r="U108" s="24">
        <f t="shared" si="27"/>
        <v>0</v>
      </c>
      <c r="V108" s="24">
        <f t="shared" si="27"/>
        <v>0</v>
      </c>
      <c r="W108" s="24">
        <f t="shared" si="27"/>
        <v>0</v>
      </c>
      <c r="X108" s="24">
        <f t="shared" si="27"/>
        <v>0</v>
      </c>
      <c r="Y108" s="24">
        <f t="shared" si="27"/>
        <v>0</v>
      </c>
      <c r="Z108" s="24">
        <f t="shared" si="27"/>
        <v>0</v>
      </c>
      <c r="AA108" s="24">
        <f t="shared" si="27"/>
        <v>0</v>
      </c>
      <c r="AB108" s="24">
        <f t="shared" si="27"/>
        <v>0</v>
      </c>
      <c r="AC108" s="24">
        <f t="shared" si="27"/>
        <v>0</v>
      </c>
      <c r="AD108" s="24">
        <f t="shared" si="27"/>
        <v>0</v>
      </c>
      <c r="AE108" s="24">
        <f t="shared" si="27"/>
        <v>0</v>
      </c>
      <c r="AF108" s="24">
        <f t="shared" si="27"/>
        <v>0</v>
      </c>
      <c r="AG108" s="24">
        <f t="shared" si="27"/>
        <v>0</v>
      </c>
      <c r="AH108" s="24">
        <f t="shared" si="27"/>
        <v>0</v>
      </c>
      <c r="AI108" s="24">
        <f t="shared" si="27"/>
        <v>0</v>
      </c>
      <c r="AJ108" s="24">
        <f t="shared" si="27"/>
        <v>0</v>
      </c>
      <c r="AK108" s="24">
        <f t="shared" si="27"/>
        <v>0</v>
      </c>
      <c r="AL108" s="24">
        <f t="shared" si="27"/>
        <v>0</v>
      </c>
      <c r="AM108" s="24">
        <f t="shared" si="27"/>
        <v>0</v>
      </c>
      <c r="AN108" s="24">
        <f t="shared" si="27"/>
        <v>0</v>
      </c>
      <c r="AO108" s="24">
        <f t="shared" si="27"/>
        <v>0</v>
      </c>
      <c r="AP108" s="24">
        <f t="shared" si="27"/>
        <v>0</v>
      </c>
      <c r="AQ108" s="24">
        <f t="shared" si="27"/>
        <v>0</v>
      </c>
      <c r="AR108" s="24">
        <f t="shared" si="27"/>
        <v>0</v>
      </c>
      <c r="AS108" s="24">
        <f t="shared" si="27"/>
        <v>0</v>
      </c>
      <c r="AT108" s="24">
        <f t="shared" si="27"/>
        <v>0</v>
      </c>
      <c r="AU108" s="24">
        <f t="shared" si="27"/>
        <v>0</v>
      </c>
      <c r="AV108" s="24">
        <f t="shared" si="27"/>
        <v>0</v>
      </c>
      <c r="AW108" s="24">
        <f t="shared" si="27"/>
        <v>0</v>
      </c>
      <c r="AX108" s="24">
        <f t="shared" si="27"/>
        <v>0</v>
      </c>
      <c r="AY108" s="24">
        <f t="shared" si="27"/>
        <v>0</v>
      </c>
      <c r="AZ108" s="20"/>
    </row>
    <row r="109" spans="1:61" x14ac:dyDescent="0.25">
      <c r="A109" s="9" t="s">
        <v>55</v>
      </c>
      <c r="B109" s="8"/>
      <c r="C109" s="9"/>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row>
    <row r="110" spans="1:61" x14ac:dyDescent="0.25">
      <c r="A110" s="39">
        <v>29</v>
      </c>
      <c r="B110" s="25"/>
      <c r="C110" s="26" t="s">
        <v>2</v>
      </c>
      <c r="D110" s="27">
        <f t="shared" ref="D110:AY110" si="28">D62-D108</f>
        <v>0</v>
      </c>
      <c r="E110" s="27">
        <f t="shared" si="28"/>
        <v>0</v>
      </c>
      <c r="F110" s="27">
        <f t="shared" si="28"/>
        <v>0</v>
      </c>
      <c r="G110" s="27">
        <f t="shared" si="28"/>
        <v>0</v>
      </c>
      <c r="H110" s="27">
        <f t="shared" si="28"/>
        <v>0</v>
      </c>
      <c r="I110" s="27">
        <f t="shared" si="28"/>
        <v>0</v>
      </c>
      <c r="J110" s="27">
        <f t="shared" si="28"/>
        <v>0</v>
      </c>
      <c r="K110" s="27">
        <f t="shared" si="28"/>
        <v>0</v>
      </c>
      <c r="L110" s="27">
        <f t="shared" si="28"/>
        <v>0</v>
      </c>
      <c r="M110" s="27">
        <f t="shared" si="28"/>
        <v>0</v>
      </c>
      <c r="N110" s="27">
        <f t="shared" si="28"/>
        <v>0</v>
      </c>
      <c r="O110" s="27">
        <f t="shared" si="28"/>
        <v>0</v>
      </c>
      <c r="P110" s="27">
        <f t="shared" si="28"/>
        <v>0</v>
      </c>
      <c r="Q110" s="27">
        <f t="shared" si="28"/>
        <v>0</v>
      </c>
      <c r="R110" s="27">
        <f t="shared" si="28"/>
        <v>0</v>
      </c>
      <c r="S110" s="27">
        <f t="shared" si="28"/>
        <v>0</v>
      </c>
      <c r="T110" s="27">
        <f t="shared" si="28"/>
        <v>0</v>
      </c>
      <c r="U110" s="27">
        <f t="shared" si="28"/>
        <v>0</v>
      </c>
      <c r="V110" s="27">
        <f t="shared" si="28"/>
        <v>0</v>
      </c>
      <c r="W110" s="27">
        <f t="shared" si="28"/>
        <v>0</v>
      </c>
      <c r="X110" s="27">
        <f t="shared" si="28"/>
        <v>0</v>
      </c>
      <c r="Y110" s="27">
        <f t="shared" si="28"/>
        <v>0</v>
      </c>
      <c r="Z110" s="27">
        <f t="shared" si="28"/>
        <v>0</v>
      </c>
      <c r="AA110" s="27">
        <f t="shared" si="28"/>
        <v>0</v>
      </c>
      <c r="AB110" s="27">
        <f t="shared" si="28"/>
        <v>0</v>
      </c>
      <c r="AC110" s="27">
        <f t="shared" si="28"/>
        <v>0</v>
      </c>
      <c r="AD110" s="27">
        <f t="shared" si="28"/>
        <v>0</v>
      </c>
      <c r="AE110" s="27">
        <f t="shared" si="28"/>
        <v>0</v>
      </c>
      <c r="AF110" s="27">
        <f t="shared" si="28"/>
        <v>0</v>
      </c>
      <c r="AG110" s="27">
        <f t="shared" si="28"/>
        <v>0</v>
      </c>
      <c r="AH110" s="27">
        <f t="shared" si="28"/>
        <v>0</v>
      </c>
      <c r="AI110" s="27">
        <f t="shared" si="28"/>
        <v>0</v>
      </c>
      <c r="AJ110" s="27">
        <f t="shared" si="28"/>
        <v>0</v>
      </c>
      <c r="AK110" s="27">
        <f t="shared" si="28"/>
        <v>0</v>
      </c>
      <c r="AL110" s="27">
        <f t="shared" si="28"/>
        <v>0</v>
      </c>
      <c r="AM110" s="27">
        <f t="shared" si="28"/>
        <v>0</v>
      </c>
      <c r="AN110" s="27">
        <f t="shared" si="28"/>
        <v>0</v>
      </c>
      <c r="AO110" s="27">
        <f t="shared" si="28"/>
        <v>0</v>
      </c>
      <c r="AP110" s="27">
        <f t="shared" si="28"/>
        <v>0</v>
      </c>
      <c r="AQ110" s="27">
        <f t="shared" si="28"/>
        <v>0</v>
      </c>
      <c r="AR110" s="27">
        <f t="shared" si="28"/>
        <v>0</v>
      </c>
      <c r="AS110" s="27">
        <f t="shared" si="28"/>
        <v>0</v>
      </c>
      <c r="AT110" s="27">
        <f t="shared" si="28"/>
        <v>0</v>
      </c>
      <c r="AU110" s="27">
        <f t="shared" si="28"/>
        <v>0</v>
      </c>
      <c r="AV110" s="27">
        <f t="shared" si="28"/>
        <v>0</v>
      </c>
      <c r="AW110" s="27">
        <f t="shared" si="28"/>
        <v>0</v>
      </c>
      <c r="AX110" s="27">
        <f t="shared" si="28"/>
        <v>0</v>
      </c>
      <c r="AY110" s="27">
        <f t="shared" si="28"/>
        <v>0</v>
      </c>
    </row>
    <row r="111" spans="1:61" s="50" customFormat="1" x14ac:dyDescent="0.25">
      <c r="A111" s="9" t="s">
        <v>120</v>
      </c>
      <c r="B111" s="9"/>
      <c r="C111" s="9"/>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9"/>
      <c r="BA111" s="49"/>
      <c r="BB111" s="49"/>
      <c r="BC111" s="49"/>
      <c r="BD111" s="49"/>
      <c r="BE111" s="49"/>
      <c r="BF111" s="49"/>
      <c r="BG111" s="49"/>
      <c r="BH111" s="49"/>
      <c r="BI111" s="49"/>
    </row>
    <row r="112" spans="1:61" x14ac:dyDescent="0.25">
      <c r="A112" s="40"/>
      <c r="B112" s="11" t="s">
        <v>56</v>
      </c>
      <c r="C112" s="12"/>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row>
    <row r="113" spans="1:61" x14ac:dyDescent="0.25">
      <c r="A113" s="4"/>
      <c r="B113" s="13"/>
      <c r="C113" s="33" t="s">
        <v>57</v>
      </c>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6"/>
      <c r="BA113" s="16"/>
      <c r="BB113" s="16"/>
      <c r="BC113" s="16"/>
      <c r="BD113" s="16"/>
      <c r="BE113" s="16"/>
      <c r="BF113" s="16"/>
      <c r="BG113" s="16"/>
      <c r="BH113" s="16"/>
      <c r="BI113" s="16"/>
    </row>
    <row r="114" spans="1:61" x14ac:dyDescent="0.25">
      <c r="A114" s="4"/>
      <c r="B114" s="13"/>
      <c r="C114" s="14"/>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6"/>
      <c r="BA114" s="16"/>
      <c r="BB114" s="16"/>
      <c r="BC114" s="16"/>
      <c r="BD114" s="16"/>
      <c r="BE114" s="16"/>
      <c r="BF114" s="16"/>
      <c r="BG114" s="16"/>
      <c r="BH114" s="16"/>
      <c r="BI114" s="16"/>
    </row>
    <row r="115" spans="1:61" x14ac:dyDescent="0.25">
      <c r="A115" s="41">
        <v>30</v>
      </c>
      <c r="B115" s="22"/>
      <c r="C115" s="23" t="s">
        <v>58</v>
      </c>
      <c r="D115" s="24">
        <f t="shared" ref="D115:AY115" si="29">SUM(D113:D114)</f>
        <v>0</v>
      </c>
      <c r="E115" s="24">
        <f t="shared" si="29"/>
        <v>0</v>
      </c>
      <c r="F115" s="24">
        <f t="shared" si="29"/>
        <v>0</v>
      </c>
      <c r="G115" s="24">
        <f t="shared" si="29"/>
        <v>0</v>
      </c>
      <c r="H115" s="24">
        <f t="shared" si="29"/>
        <v>0</v>
      </c>
      <c r="I115" s="24">
        <f t="shared" si="29"/>
        <v>0</v>
      </c>
      <c r="J115" s="24">
        <f t="shared" si="29"/>
        <v>0</v>
      </c>
      <c r="K115" s="24">
        <f t="shared" si="29"/>
        <v>0</v>
      </c>
      <c r="L115" s="24">
        <f t="shared" si="29"/>
        <v>0</v>
      </c>
      <c r="M115" s="24">
        <f t="shared" si="29"/>
        <v>0</v>
      </c>
      <c r="N115" s="24">
        <f t="shared" si="29"/>
        <v>0</v>
      </c>
      <c r="O115" s="24">
        <f t="shared" si="29"/>
        <v>0</v>
      </c>
      <c r="P115" s="24">
        <f t="shared" si="29"/>
        <v>0</v>
      </c>
      <c r="Q115" s="24">
        <f t="shared" si="29"/>
        <v>0</v>
      </c>
      <c r="R115" s="24">
        <f t="shared" si="29"/>
        <v>0</v>
      </c>
      <c r="S115" s="24">
        <f t="shared" si="29"/>
        <v>0</v>
      </c>
      <c r="T115" s="24">
        <f t="shared" si="29"/>
        <v>0</v>
      </c>
      <c r="U115" s="24">
        <f t="shared" si="29"/>
        <v>0</v>
      </c>
      <c r="V115" s="24">
        <f t="shared" si="29"/>
        <v>0</v>
      </c>
      <c r="W115" s="24">
        <f t="shared" si="29"/>
        <v>0</v>
      </c>
      <c r="X115" s="24">
        <f t="shared" si="29"/>
        <v>0</v>
      </c>
      <c r="Y115" s="24">
        <f t="shared" si="29"/>
        <v>0</v>
      </c>
      <c r="Z115" s="24">
        <f t="shared" si="29"/>
        <v>0</v>
      </c>
      <c r="AA115" s="24">
        <f t="shared" si="29"/>
        <v>0</v>
      </c>
      <c r="AB115" s="24">
        <f t="shared" si="29"/>
        <v>0</v>
      </c>
      <c r="AC115" s="24">
        <f t="shared" si="29"/>
        <v>0</v>
      </c>
      <c r="AD115" s="24">
        <f t="shared" si="29"/>
        <v>0</v>
      </c>
      <c r="AE115" s="24">
        <f t="shared" si="29"/>
        <v>0</v>
      </c>
      <c r="AF115" s="24">
        <f t="shared" si="29"/>
        <v>0</v>
      </c>
      <c r="AG115" s="24">
        <f t="shared" si="29"/>
        <v>0</v>
      </c>
      <c r="AH115" s="24">
        <f t="shared" si="29"/>
        <v>0</v>
      </c>
      <c r="AI115" s="24">
        <f t="shared" si="29"/>
        <v>0</v>
      </c>
      <c r="AJ115" s="24">
        <f t="shared" si="29"/>
        <v>0</v>
      </c>
      <c r="AK115" s="24">
        <f t="shared" si="29"/>
        <v>0</v>
      </c>
      <c r="AL115" s="24">
        <f t="shared" si="29"/>
        <v>0</v>
      </c>
      <c r="AM115" s="24">
        <f t="shared" si="29"/>
        <v>0</v>
      </c>
      <c r="AN115" s="24">
        <f t="shared" si="29"/>
        <v>0</v>
      </c>
      <c r="AO115" s="24">
        <f t="shared" si="29"/>
        <v>0</v>
      </c>
      <c r="AP115" s="24">
        <f t="shared" si="29"/>
        <v>0</v>
      </c>
      <c r="AQ115" s="24">
        <f t="shared" si="29"/>
        <v>0</v>
      </c>
      <c r="AR115" s="24">
        <f t="shared" si="29"/>
        <v>0</v>
      </c>
      <c r="AS115" s="24">
        <f t="shared" si="29"/>
        <v>0</v>
      </c>
      <c r="AT115" s="24">
        <f t="shared" si="29"/>
        <v>0</v>
      </c>
      <c r="AU115" s="24">
        <f t="shared" si="29"/>
        <v>0</v>
      </c>
      <c r="AV115" s="24">
        <f t="shared" si="29"/>
        <v>0</v>
      </c>
      <c r="AW115" s="24">
        <f t="shared" si="29"/>
        <v>0</v>
      </c>
      <c r="AX115" s="24">
        <f t="shared" si="29"/>
        <v>0</v>
      </c>
      <c r="AY115" s="24">
        <f t="shared" si="29"/>
        <v>0</v>
      </c>
    </row>
    <row r="116" spans="1:61" x14ac:dyDescent="0.25">
      <c r="A116" s="40"/>
      <c r="B116" s="11" t="s">
        <v>59</v>
      </c>
      <c r="C116" s="12"/>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row>
    <row r="117" spans="1:61" x14ac:dyDescent="0.25">
      <c r="A117" s="4"/>
      <c r="B117" s="13"/>
      <c r="C117" s="14"/>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6"/>
      <c r="BA117" s="16"/>
      <c r="BB117" s="16"/>
      <c r="BC117" s="16"/>
      <c r="BD117" s="16"/>
      <c r="BE117" s="16"/>
      <c r="BF117" s="16"/>
      <c r="BG117" s="16"/>
      <c r="BH117" s="16"/>
      <c r="BI117" s="16"/>
    </row>
    <row r="118" spans="1:61" x14ac:dyDescent="0.25">
      <c r="A118" s="4"/>
      <c r="B118" s="13"/>
      <c r="C118" s="14"/>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6"/>
      <c r="BA118" s="16"/>
      <c r="BB118" s="16"/>
      <c r="BC118" s="16"/>
      <c r="BD118" s="16"/>
      <c r="BE118" s="16"/>
      <c r="BF118" s="16"/>
      <c r="BG118" s="16"/>
      <c r="BH118" s="16"/>
      <c r="BI118" s="16"/>
    </row>
    <row r="119" spans="1:61" x14ac:dyDescent="0.25">
      <c r="A119" s="41">
        <v>31</v>
      </c>
      <c r="B119" s="22"/>
      <c r="C119" s="23" t="s">
        <v>60</v>
      </c>
      <c r="D119" s="24">
        <f t="shared" ref="D119:AY119" si="30">SUM(D117:D118)</f>
        <v>0</v>
      </c>
      <c r="E119" s="24">
        <f t="shared" si="30"/>
        <v>0</v>
      </c>
      <c r="F119" s="24">
        <f t="shared" si="30"/>
        <v>0</v>
      </c>
      <c r="G119" s="24">
        <f t="shared" si="30"/>
        <v>0</v>
      </c>
      <c r="H119" s="24">
        <f t="shared" si="30"/>
        <v>0</v>
      </c>
      <c r="I119" s="24">
        <f t="shared" si="30"/>
        <v>0</v>
      </c>
      <c r="J119" s="24">
        <f t="shared" si="30"/>
        <v>0</v>
      </c>
      <c r="K119" s="24">
        <f t="shared" si="30"/>
        <v>0</v>
      </c>
      <c r="L119" s="24">
        <f t="shared" si="30"/>
        <v>0</v>
      </c>
      <c r="M119" s="24">
        <f t="shared" si="30"/>
        <v>0</v>
      </c>
      <c r="N119" s="24">
        <f t="shared" si="30"/>
        <v>0</v>
      </c>
      <c r="O119" s="24">
        <f t="shared" si="30"/>
        <v>0</v>
      </c>
      <c r="P119" s="24">
        <f t="shared" si="30"/>
        <v>0</v>
      </c>
      <c r="Q119" s="24">
        <f t="shared" si="30"/>
        <v>0</v>
      </c>
      <c r="R119" s="24">
        <f t="shared" si="30"/>
        <v>0</v>
      </c>
      <c r="S119" s="24">
        <f t="shared" si="30"/>
        <v>0</v>
      </c>
      <c r="T119" s="24">
        <f t="shared" si="30"/>
        <v>0</v>
      </c>
      <c r="U119" s="24">
        <f t="shared" si="30"/>
        <v>0</v>
      </c>
      <c r="V119" s="24">
        <f t="shared" si="30"/>
        <v>0</v>
      </c>
      <c r="W119" s="24">
        <f t="shared" si="30"/>
        <v>0</v>
      </c>
      <c r="X119" s="24">
        <f t="shared" si="30"/>
        <v>0</v>
      </c>
      <c r="Y119" s="24">
        <f t="shared" si="30"/>
        <v>0</v>
      </c>
      <c r="Z119" s="24">
        <f t="shared" si="30"/>
        <v>0</v>
      </c>
      <c r="AA119" s="24">
        <f t="shared" si="30"/>
        <v>0</v>
      </c>
      <c r="AB119" s="24">
        <f t="shared" si="30"/>
        <v>0</v>
      </c>
      <c r="AC119" s="24">
        <f t="shared" si="30"/>
        <v>0</v>
      </c>
      <c r="AD119" s="24">
        <f t="shared" si="30"/>
        <v>0</v>
      </c>
      <c r="AE119" s="24">
        <f t="shared" si="30"/>
        <v>0</v>
      </c>
      <c r="AF119" s="24">
        <f t="shared" si="30"/>
        <v>0</v>
      </c>
      <c r="AG119" s="24">
        <f t="shared" si="30"/>
        <v>0</v>
      </c>
      <c r="AH119" s="24">
        <f t="shared" si="30"/>
        <v>0</v>
      </c>
      <c r="AI119" s="24">
        <f t="shared" si="30"/>
        <v>0</v>
      </c>
      <c r="AJ119" s="24">
        <f t="shared" si="30"/>
        <v>0</v>
      </c>
      <c r="AK119" s="24">
        <f t="shared" si="30"/>
        <v>0</v>
      </c>
      <c r="AL119" s="24">
        <f t="shared" si="30"/>
        <v>0</v>
      </c>
      <c r="AM119" s="24">
        <f t="shared" si="30"/>
        <v>0</v>
      </c>
      <c r="AN119" s="24">
        <f t="shared" si="30"/>
        <v>0</v>
      </c>
      <c r="AO119" s="24">
        <f t="shared" si="30"/>
        <v>0</v>
      </c>
      <c r="AP119" s="24">
        <f t="shared" si="30"/>
        <v>0</v>
      </c>
      <c r="AQ119" s="24">
        <f t="shared" si="30"/>
        <v>0</v>
      </c>
      <c r="AR119" s="24">
        <f t="shared" si="30"/>
        <v>0</v>
      </c>
      <c r="AS119" s="24">
        <f t="shared" si="30"/>
        <v>0</v>
      </c>
      <c r="AT119" s="24">
        <f t="shared" si="30"/>
        <v>0</v>
      </c>
      <c r="AU119" s="24">
        <f t="shared" si="30"/>
        <v>0</v>
      </c>
      <c r="AV119" s="24">
        <f t="shared" si="30"/>
        <v>0</v>
      </c>
      <c r="AW119" s="24">
        <f t="shared" si="30"/>
        <v>0</v>
      </c>
      <c r="AX119" s="24">
        <f t="shared" si="30"/>
        <v>0</v>
      </c>
      <c r="AY119" s="24">
        <f t="shared" si="30"/>
        <v>0</v>
      </c>
    </row>
    <row r="120" spans="1:61" x14ac:dyDescent="0.25">
      <c r="A120" s="45"/>
      <c r="B120" s="11" t="s">
        <v>61</v>
      </c>
      <c r="C120" s="12"/>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0"/>
    </row>
    <row r="121" spans="1:61" x14ac:dyDescent="0.25">
      <c r="A121" s="4"/>
      <c r="B121" s="13"/>
      <c r="C121" s="14"/>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6"/>
      <c r="BA121" s="16"/>
      <c r="BB121" s="16"/>
      <c r="BC121" s="16"/>
      <c r="BD121" s="16"/>
      <c r="BE121" s="16"/>
      <c r="BF121" s="16"/>
      <c r="BG121" s="16"/>
      <c r="BH121" s="16"/>
      <c r="BI121" s="16"/>
    </row>
    <row r="122" spans="1:61" x14ac:dyDescent="0.25">
      <c r="A122" s="4"/>
      <c r="B122" s="13"/>
      <c r="C122" s="14"/>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6"/>
      <c r="BA122" s="16"/>
      <c r="BB122" s="16"/>
      <c r="BC122" s="16"/>
      <c r="BD122" s="16"/>
      <c r="BE122" s="16"/>
      <c r="BF122" s="16"/>
      <c r="BG122" s="16"/>
      <c r="BH122" s="16"/>
      <c r="BI122" s="16"/>
    </row>
    <row r="123" spans="1:61" x14ac:dyDescent="0.25">
      <c r="A123" s="41">
        <v>32</v>
      </c>
      <c r="B123" s="22"/>
      <c r="C123" s="23" t="s">
        <v>62</v>
      </c>
      <c r="D123" s="24">
        <f t="shared" ref="D123:AY123" si="31">SUM(D121:D122)</f>
        <v>0</v>
      </c>
      <c r="E123" s="24">
        <f t="shared" si="31"/>
        <v>0</v>
      </c>
      <c r="F123" s="24">
        <f t="shared" si="31"/>
        <v>0</v>
      </c>
      <c r="G123" s="24">
        <f t="shared" si="31"/>
        <v>0</v>
      </c>
      <c r="H123" s="24">
        <f t="shared" si="31"/>
        <v>0</v>
      </c>
      <c r="I123" s="24">
        <f t="shared" si="31"/>
        <v>0</v>
      </c>
      <c r="J123" s="24">
        <f t="shared" si="31"/>
        <v>0</v>
      </c>
      <c r="K123" s="24">
        <f t="shared" si="31"/>
        <v>0</v>
      </c>
      <c r="L123" s="24">
        <f t="shared" si="31"/>
        <v>0</v>
      </c>
      <c r="M123" s="24">
        <f t="shared" si="31"/>
        <v>0</v>
      </c>
      <c r="N123" s="24">
        <f t="shared" si="31"/>
        <v>0</v>
      </c>
      <c r="O123" s="24">
        <f t="shared" si="31"/>
        <v>0</v>
      </c>
      <c r="P123" s="24">
        <f t="shared" si="31"/>
        <v>0</v>
      </c>
      <c r="Q123" s="24">
        <f t="shared" si="31"/>
        <v>0</v>
      </c>
      <c r="R123" s="24">
        <f t="shared" si="31"/>
        <v>0</v>
      </c>
      <c r="S123" s="24">
        <f t="shared" si="31"/>
        <v>0</v>
      </c>
      <c r="T123" s="24">
        <f t="shared" si="31"/>
        <v>0</v>
      </c>
      <c r="U123" s="24">
        <f t="shared" si="31"/>
        <v>0</v>
      </c>
      <c r="V123" s="24">
        <f t="shared" si="31"/>
        <v>0</v>
      </c>
      <c r="W123" s="24">
        <f t="shared" si="31"/>
        <v>0</v>
      </c>
      <c r="X123" s="24">
        <f t="shared" si="31"/>
        <v>0</v>
      </c>
      <c r="Y123" s="24">
        <f t="shared" si="31"/>
        <v>0</v>
      </c>
      <c r="Z123" s="24">
        <f t="shared" si="31"/>
        <v>0</v>
      </c>
      <c r="AA123" s="24">
        <f t="shared" si="31"/>
        <v>0</v>
      </c>
      <c r="AB123" s="24">
        <f t="shared" si="31"/>
        <v>0</v>
      </c>
      <c r="AC123" s="24">
        <f t="shared" si="31"/>
        <v>0</v>
      </c>
      <c r="AD123" s="24">
        <f t="shared" si="31"/>
        <v>0</v>
      </c>
      <c r="AE123" s="24">
        <f t="shared" si="31"/>
        <v>0</v>
      </c>
      <c r="AF123" s="24">
        <f t="shared" si="31"/>
        <v>0</v>
      </c>
      <c r="AG123" s="24">
        <f t="shared" si="31"/>
        <v>0</v>
      </c>
      <c r="AH123" s="24">
        <f t="shared" si="31"/>
        <v>0</v>
      </c>
      <c r="AI123" s="24">
        <f t="shared" si="31"/>
        <v>0</v>
      </c>
      <c r="AJ123" s="24">
        <f t="shared" si="31"/>
        <v>0</v>
      </c>
      <c r="AK123" s="24">
        <f t="shared" si="31"/>
        <v>0</v>
      </c>
      <c r="AL123" s="24">
        <f t="shared" si="31"/>
        <v>0</v>
      </c>
      <c r="AM123" s="24">
        <f t="shared" si="31"/>
        <v>0</v>
      </c>
      <c r="AN123" s="24">
        <f t="shared" si="31"/>
        <v>0</v>
      </c>
      <c r="AO123" s="24">
        <f t="shared" si="31"/>
        <v>0</v>
      </c>
      <c r="AP123" s="24">
        <f t="shared" si="31"/>
        <v>0</v>
      </c>
      <c r="AQ123" s="24">
        <f t="shared" si="31"/>
        <v>0</v>
      </c>
      <c r="AR123" s="24">
        <f t="shared" si="31"/>
        <v>0</v>
      </c>
      <c r="AS123" s="24">
        <f t="shared" si="31"/>
        <v>0</v>
      </c>
      <c r="AT123" s="24">
        <f t="shared" si="31"/>
        <v>0</v>
      </c>
      <c r="AU123" s="24">
        <f t="shared" si="31"/>
        <v>0</v>
      </c>
      <c r="AV123" s="24">
        <f t="shared" si="31"/>
        <v>0</v>
      </c>
      <c r="AW123" s="24">
        <f t="shared" si="31"/>
        <v>0</v>
      </c>
      <c r="AX123" s="24">
        <f t="shared" si="31"/>
        <v>0</v>
      </c>
      <c r="AY123" s="24">
        <f t="shared" si="31"/>
        <v>0</v>
      </c>
    </row>
    <row r="124" spans="1:61" x14ac:dyDescent="0.25">
      <c r="A124" s="40"/>
      <c r="B124" s="11" t="s">
        <v>63</v>
      </c>
      <c r="C124" s="12"/>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row>
    <row r="125" spans="1:61" x14ac:dyDescent="0.25">
      <c r="A125" s="4"/>
      <c r="B125" s="13"/>
      <c r="C125" s="14"/>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6"/>
      <c r="BA125" s="16"/>
      <c r="BB125" s="16"/>
      <c r="BC125" s="16"/>
      <c r="BD125" s="16"/>
      <c r="BE125" s="16"/>
      <c r="BF125" s="16"/>
      <c r="BG125" s="16"/>
      <c r="BH125" s="16"/>
      <c r="BI125" s="16"/>
    </row>
    <row r="126" spans="1:61" x14ac:dyDescent="0.25">
      <c r="A126" s="4"/>
      <c r="B126" s="13"/>
      <c r="C126" s="14"/>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6"/>
      <c r="BA126" s="16"/>
      <c r="BB126" s="16"/>
      <c r="BC126" s="16"/>
      <c r="BD126" s="16"/>
      <c r="BE126" s="16"/>
      <c r="BF126" s="16"/>
      <c r="BG126" s="16"/>
      <c r="BH126" s="16"/>
      <c r="BI126" s="16"/>
    </row>
    <row r="127" spans="1:61" x14ac:dyDescent="0.25">
      <c r="A127" s="41">
        <v>33</v>
      </c>
      <c r="B127" s="22"/>
      <c r="C127" s="23" t="s">
        <v>64</v>
      </c>
      <c r="D127" s="24">
        <f t="shared" ref="D127:AY127" si="32">SUM(D125:D126)</f>
        <v>0</v>
      </c>
      <c r="E127" s="24">
        <f t="shared" si="32"/>
        <v>0</v>
      </c>
      <c r="F127" s="24">
        <f t="shared" si="32"/>
        <v>0</v>
      </c>
      <c r="G127" s="24">
        <f t="shared" si="32"/>
        <v>0</v>
      </c>
      <c r="H127" s="24">
        <f t="shared" si="32"/>
        <v>0</v>
      </c>
      <c r="I127" s="24">
        <f t="shared" si="32"/>
        <v>0</v>
      </c>
      <c r="J127" s="24">
        <f t="shared" si="32"/>
        <v>0</v>
      </c>
      <c r="K127" s="24">
        <f t="shared" si="32"/>
        <v>0</v>
      </c>
      <c r="L127" s="24">
        <f t="shared" si="32"/>
        <v>0</v>
      </c>
      <c r="M127" s="24">
        <f t="shared" si="32"/>
        <v>0</v>
      </c>
      <c r="N127" s="24">
        <f t="shared" si="32"/>
        <v>0</v>
      </c>
      <c r="O127" s="24">
        <f t="shared" si="32"/>
        <v>0</v>
      </c>
      <c r="P127" s="24">
        <f t="shared" si="32"/>
        <v>0</v>
      </c>
      <c r="Q127" s="24">
        <f t="shared" si="32"/>
        <v>0</v>
      </c>
      <c r="R127" s="24">
        <f t="shared" si="32"/>
        <v>0</v>
      </c>
      <c r="S127" s="24">
        <f t="shared" si="32"/>
        <v>0</v>
      </c>
      <c r="T127" s="24">
        <f t="shared" si="32"/>
        <v>0</v>
      </c>
      <c r="U127" s="24">
        <f t="shared" si="32"/>
        <v>0</v>
      </c>
      <c r="V127" s="24">
        <f t="shared" si="32"/>
        <v>0</v>
      </c>
      <c r="W127" s="24">
        <f t="shared" si="32"/>
        <v>0</v>
      </c>
      <c r="X127" s="24">
        <f t="shared" si="32"/>
        <v>0</v>
      </c>
      <c r="Y127" s="24">
        <f t="shared" si="32"/>
        <v>0</v>
      </c>
      <c r="Z127" s="24">
        <f t="shared" si="32"/>
        <v>0</v>
      </c>
      <c r="AA127" s="24">
        <f t="shared" si="32"/>
        <v>0</v>
      </c>
      <c r="AB127" s="24">
        <f t="shared" si="32"/>
        <v>0</v>
      </c>
      <c r="AC127" s="24">
        <f t="shared" si="32"/>
        <v>0</v>
      </c>
      <c r="AD127" s="24">
        <f t="shared" si="32"/>
        <v>0</v>
      </c>
      <c r="AE127" s="24">
        <f t="shared" si="32"/>
        <v>0</v>
      </c>
      <c r="AF127" s="24">
        <f t="shared" si="32"/>
        <v>0</v>
      </c>
      <c r="AG127" s="24">
        <f t="shared" si="32"/>
        <v>0</v>
      </c>
      <c r="AH127" s="24">
        <f t="shared" si="32"/>
        <v>0</v>
      </c>
      <c r="AI127" s="24">
        <f t="shared" si="32"/>
        <v>0</v>
      </c>
      <c r="AJ127" s="24">
        <f t="shared" si="32"/>
        <v>0</v>
      </c>
      <c r="AK127" s="24">
        <f t="shared" si="32"/>
        <v>0</v>
      </c>
      <c r="AL127" s="24">
        <f t="shared" si="32"/>
        <v>0</v>
      </c>
      <c r="AM127" s="24">
        <f t="shared" si="32"/>
        <v>0</v>
      </c>
      <c r="AN127" s="24">
        <f t="shared" si="32"/>
        <v>0</v>
      </c>
      <c r="AO127" s="24">
        <f t="shared" si="32"/>
        <v>0</v>
      </c>
      <c r="AP127" s="24">
        <f t="shared" si="32"/>
        <v>0</v>
      </c>
      <c r="AQ127" s="24">
        <f t="shared" si="32"/>
        <v>0</v>
      </c>
      <c r="AR127" s="24">
        <f t="shared" si="32"/>
        <v>0</v>
      </c>
      <c r="AS127" s="24">
        <f t="shared" si="32"/>
        <v>0</v>
      </c>
      <c r="AT127" s="24">
        <f t="shared" si="32"/>
        <v>0</v>
      </c>
      <c r="AU127" s="24">
        <f t="shared" si="32"/>
        <v>0</v>
      </c>
      <c r="AV127" s="24">
        <f t="shared" si="32"/>
        <v>0</v>
      </c>
      <c r="AW127" s="24">
        <f t="shared" si="32"/>
        <v>0</v>
      </c>
      <c r="AX127" s="24">
        <f t="shared" si="32"/>
        <v>0</v>
      </c>
      <c r="AY127" s="24">
        <f t="shared" si="32"/>
        <v>0</v>
      </c>
    </row>
    <row r="128" spans="1:61" x14ac:dyDescent="0.25">
      <c r="A128" s="40"/>
      <c r="B128" s="11" t="s">
        <v>65</v>
      </c>
      <c r="C128" s="12"/>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row>
    <row r="129" spans="1:61" x14ac:dyDescent="0.25">
      <c r="A129" s="4"/>
      <c r="B129" s="13"/>
      <c r="C129" s="14"/>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6"/>
      <c r="BA129" s="16"/>
      <c r="BB129" s="16"/>
      <c r="BC129" s="16"/>
      <c r="BD129" s="16"/>
      <c r="BE129" s="16"/>
      <c r="BF129" s="16"/>
      <c r="BG129" s="16"/>
      <c r="BH129" s="16"/>
      <c r="BI129" s="16"/>
    </row>
    <row r="130" spans="1:61" x14ac:dyDescent="0.25">
      <c r="A130" s="4"/>
      <c r="B130" s="13"/>
      <c r="C130" s="14"/>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6"/>
      <c r="BA130" s="16"/>
      <c r="BB130" s="16"/>
      <c r="BC130" s="16"/>
      <c r="BD130" s="16"/>
      <c r="BE130" s="16"/>
      <c r="BF130" s="16"/>
      <c r="BG130" s="16"/>
      <c r="BH130" s="16"/>
      <c r="BI130" s="16"/>
    </row>
    <row r="131" spans="1:61" x14ac:dyDescent="0.25">
      <c r="A131" s="41">
        <v>34</v>
      </c>
      <c r="B131" s="22"/>
      <c r="C131" s="23" t="s">
        <v>66</v>
      </c>
      <c r="D131" s="24">
        <f t="shared" ref="D131:AY131" si="33">SUM(D129:D130)</f>
        <v>0</v>
      </c>
      <c r="E131" s="24">
        <f t="shared" si="33"/>
        <v>0</v>
      </c>
      <c r="F131" s="24">
        <f t="shared" si="33"/>
        <v>0</v>
      </c>
      <c r="G131" s="24">
        <f t="shared" si="33"/>
        <v>0</v>
      </c>
      <c r="H131" s="24">
        <f t="shared" si="33"/>
        <v>0</v>
      </c>
      <c r="I131" s="24">
        <f t="shared" si="33"/>
        <v>0</v>
      </c>
      <c r="J131" s="24">
        <f t="shared" si="33"/>
        <v>0</v>
      </c>
      <c r="K131" s="24">
        <f t="shared" si="33"/>
        <v>0</v>
      </c>
      <c r="L131" s="24">
        <f t="shared" si="33"/>
        <v>0</v>
      </c>
      <c r="M131" s="24">
        <f t="shared" si="33"/>
        <v>0</v>
      </c>
      <c r="N131" s="24">
        <f t="shared" si="33"/>
        <v>0</v>
      </c>
      <c r="O131" s="24">
        <f t="shared" si="33"/>
        <v>0</v>
      </c>
      <c r="P131" s="24">
        <f t="shared" si="33"/>
        <v>0</v>
      </c>
      <c r="Q131" s="24">
        <f t="shared" si="33"/>
        <v>0</v>
      </c>
      <c r="R131" s="24">
        <f t="shared" si="33"/>
        <v>0</v>
      </c>
      <c r="S131" s="24">
        <f t="shared" si="33"/>
        <v>0</v>
      </c>
      <c r="T131" s="24">
        <f t="shared" si="33"/>
        <v>0</v>
      </c>
      <c r="U131" s="24">
        <f t="shared" si="33"/>
        <v>0</v>
      </c>
      <c r="V131" s="24">
        <f t="shared" si="33"/>
        <v>0</v>
      </c>
      <c r="W131" s="24">
        <f t="shared" si="33"/>
        <v>0</v>
      </c>
      <c r="X131" s="24">
        <f t="shared" si="33"/>
        <v>0</v>
      </c>
      <c r="Y131" s="24">
        <f t="shared" si="33"/>
        <v>0</v>
      </c>
      <c r="Z131" s="24">
        <f t="shared" si="33"/>
        <v>0</v>
      </c>
      <c r="AA131" s="24">
        <f t="shared" si="33"/>
        <v>0</v>
      </c>
      <c r="AB131" s="24">
        <f t="shared" si="33"/>
        <v>0</v>
      </c>
      <c r="AC131" s="24">
        <f t="shared" si="33"/>
        <v>0</v>
      </c>
      <c r="AD131" s="24">
        <f t="shared" si="33"/>
        <v>0</v>
      </c>
      <c r="AE131" s="24">
        <f t="shared" si="33"/>
        <v>0</v>
      </c>
      <c r="AF131" s="24">
        <f t="shared" si="33"/>
        <v>0</v>
      </c>
      <c r="AG131" s="24">
        <f t="shared" si="33"/>
        <v>0</v>
      </c>
      <c r="AH131" s="24">
        <f t="shared" si="33"/>
        <v>0</v>
      </c>
      <c r="AI131" s="24">
        <f t="shared" si="33"/>
        <v>0</v>
      </c>
      <c r="AJ131" s="24">
        <f t="shared" si="33"/>
        <v>0</v>
      </c>
      <c r="AK131" s="24">
        <f t="shared" si="33"/>
        <v>0</v>
      </c>
      <c r="AL131" s="24">
        <f t="shared" si="33"/>
        <v>0</v>
      </c>
      <c r="AM131" s="24">
        <f t="shared" si="33"/>
        <v>0</v>
      </c>
      <c r="AN131" s="24">
        <f t="shared" si="33"/>
        <v>0</v>
      </c>
      <c r="AO131" s="24">
        <f t="shared" si="33"/>
        <v>0</v>
      </c>
      <c r="AP131" s="24">
        <f t="shared" si="33"/>
        <v>0</v>
      </c>
      <c r="AQ131" s="24">
        <f t="shared" si="33"/>
        <v>0</v>
      </c>
      <c r="AR131" s="24">
        <f t="shared" si="33"/>
        <v>0</v>
      </c>
      <c r="AS131" s="24">
        <f t="shared" si="33"/>
        <v>0</v>
      </c>
      <c r="AT131" s="24">
        <f t="shared" si="33"/>
        <v>0</v>
      </c>
      <c r="AU131" s="24">
        <f t="shared" si="33"/>
        <v>0</v>
      </c>
      <c r="AV131" s="24">
        <f t="shared" si="33"/>
        <v>0</v>
      </c>
      <c r="AW131" s="24">
        <f t="shared" si="33"/>
        <v>0</v>
      </c>
      <c r="AX131" s="24">
        <f t="shared" si="33"/>
        <v>0</v>
      </c>
      <c r="AY131" s="24">
        <f t="shared" si="33"/>
        <v>0</v>
      </c>
    </row>
    <row r="132" spans="1:61" x14ac:dyDescent="0.25">
      <c r="A132" s="40"/>
      <c r="B132" s="11" t="s">
        <v>67</v>
      </c>
      <c r="C132" s="12"/>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row>
    <row r="133" spans="1:61" x14ac:dyDescent="0.25">
      <c r="A133" s="4"/>
      <c r="B133" s="13"/>
      <c r="C133" s="14"/>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6"/>
      <c r="BA133" s="16"/>
      <c r="BB133" s="16"/>
      <c r="BC133" s="16"/>
      <c r="BD133" s="16"/>
      <c r="BE133" s="16"/>
      <c r="BF133" s="16"/>
      <c r="BG133" s="16"/>
      <c r="BH133" s="16"/>
      <c r="BI133" s="16"/>
    </row>
    <row r="134" spans="1:61" x14ac:dyDescent="0.25">
      <c r="A134" s="4"/>
      <c r="B134" s="13"/>
      <c r="C134" s="14"/>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6"/>
      <c r="BA134" s="16"/>
      <c r="BB134" s="16"/>
      <c r="BC134" s="16"/>
      <c r="BD134" s="16"/>
      <c r="BE134" s="16"/>
      <c r="BF134" s="16"/>
      <c r="BG134" s="16"/>
      <c r="BH134" s="16"/>
      <c r="BI134" s="16"/>
    </row>
    <row r="135" spans="1:61" x14ac:dyDescent="0.25">
      <c r="A135" s="41">
        <v>35</v>
      </c>
      <c r="B135" s="22"/>
      <c r="C135" s="23" t="s">
        <v>121</v>
      </c>
      <c r="D135" s="24">
        <f t="shared" ref="D135:AY135" si="34">SUM(D133:D134)</f>
        <v>0</v>
      </c>
      <c r="E135" s="24">
        <f t="shared" si="34"/>
        <v>0</v>
      </c>
      <c r="F135" s="24">
        <f t="shared" si="34"/>
        <v>0</v>
      </c>
      <c r="G135" s="24">
        <f t="shared" si="34"/>
        <v>0</v>
      </c>
      <c r="H135" s="24">
        <f t="shared" si="34"/>
        <v>0</v>
      </c>
      <c r="I135" s="24">
        <f t="shared" si="34"/>
        <v>0</v>
      </c>
      <c r="J135" s="24">
        <f t="shared" si="34"/>
        <v>0</v>
      </c>
      <c r="K135" s="24">
        <f t="shared" si="34"/>
        <v>0</v>
      </c>
      <c r="L135" s="24">
        <f t="shared" si="34"/>
        <v>0</v>
      </c>
      <c r="M135" s="24">
        <f t="shared" si="34"/>
        <v>0</v>
      </c>
      <c r="N135" s="24">
        <f t="shared" si="34"/>
        <v>0</v>
      </c>
      <c r="O135" s="24">
        <f t="shared" si="34"/>
        <v>0</v>
      </c>
      <c r="P135" s="24">
        <f t="shared" si="34"/>
        <v>0</v>
      </c>
      <c r="Q135" s="24">
        <f t="shared" si="34"/>
        <v>0</v>
      </c>
      <c r="R135" s="24">
        <f t="shared" si="34"/>
        <v>0</v>
      </c>
      <c r="S135" s="24">
        <f t="shared" si="34"/>
        <v>0</v>
      </c>
      <c r="T135" s="24">
        <f t="shared" si="34"/>
        <v>0</v>
      </c>
      <c r="U135" s="24">
        <f t="shared" si="34"/>
        <v>0</v>
      </c>
      <c r="V135" s="24">
        <f t="shared" si="34"/>
        <v>0</v>
      </c>
      <c r="W135" s="24">
        <f t="shared" si="34"/>
        <v>0</v>
      </c>
      <c r="X135" s="24">
        <f t="shared" si="34"/>
        <v>0</v>
      </c>
      <c r="Y135" s="24">
        <f t="shared" si="34"/>
        <v>0</v>
      </c>
      <c r="Z135" s="24">
        <f t="shared" si="34"/>
        <v>0</v>
      </c>
      <c r="AA135" s="24">
        <f t="shared" si="34"/>
        <v>0</v>
      </c>
      <c r="AB135" s="24">
        <f t="shared" si="34"/>
        <v>0</v>
      </c>
      <c r="AC135" s="24">
        <f t="shared" si="34"/>
        <v>0</v>
      </c>
      <c r="AD135" s="24">
        <f t="shared" si="34"/>
        <v>0</v>
      </c>
      <c r="AE135" s="24">
        <f t="shared" si="34"/>
        <v>0</v>
      </c>
      <c r="AF135" s="24">
        <f t="shared" si="34"/>
        <v>0</v>
      </c>
      <c r="AG135" s="24">
        <f t="shared" si="34"/>
        <v>0</v>
      </c>
      <c r="AH135" s="24">
        <f t="shared" si="34"/>
        <v>0</v>
      </c>
      <c r="AI135" s="24">
        <f t="shared" si="34"/>
        <v>0</v>
      </c>
      <c r="AJ135" s="24">
        <f t="shared" si="34"/>
        <v>0</v>
      </c>
      <c r="AK135" s="24">
        <f t="shared" si="34"/>
        <v>0</v>
      </c>
      <c r="AL135" s="24">
        <f t="shared" si="34"/>
        <v>0</v>
      </c>
      <c r="AM135" s="24">
        <f t="shared" si="34"/>
        <v>0</v>
      </c>
      <c r="AN135" s="24">
        <f t="shared" si="34"/>
        <v>0</v>
      </c>
      <c r="AO135" s="24">
        <f t="shared" si="34"/>
        <v>0</v>
      </c>
      <c r="AP135" s="24">
        <f t="shared" si="34"/>
        <v>0</v>
      </c>
      <c r="AQ135" s="24">
        <f t="shared" si="34"/>
        <v>0</v>
      </c>
      <c r="AR135" s="24">
        <f t="shared" si="34"/>
        <v>0</v>
      </c>
      <c r="AS135" s="24">
        <f t="shared" si="34"/>
        <v>0</v>
      </c>
      <c r="AT135" s="24">
        <f t="shared" si="34"/>
        <v>0</v>
      </c>
      <c r="AU135" s="24">
        <f t="shared" si="34"/>
        <v>0</v>
      </c>
      <c r="AV135" s="24">
        <f t="shared" si="34"/>
        <v>0</v>
      </c>
      <c r="AW135" s="24">
        <f t="shared" si="34"/>
        <v>0</v>
      </c>
      <c r="AX135" s="24">
        <f t="shared" si="34"/>
        <v>0</v>
      </c>
      <c r="AY135" s="24">
        <f t="shared" si="34"/>
        <v>0</v>
      </c>
    </row>
    <row r="136" spans="1:61" x14ac:dyDescent="0.25">
      <c r="A136" s="9" t="s">
        <v>68</v>
      </c>
      <c r="B136" s="8"/>
      <c r="C136" s="9"/>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row>
    <row r="137" spans="1:61" x14ac:dyDescent="0.25">
      <c r="A137" s="39">
        <v>36</v>
      </c>
      <c r="B137" s="25"/>
      <c r="C137" s="26" t="s">
        <v>0</v>
      </c>
      <c r="D137" s="27">
        <f t="shared" ref="D137:AY137" si="35">D110-D127-D131-D135-D119-D123+D115</f>
        <v>0</v>
      </c>
      <c r="E137" s="27">
        <f t="shared" si="35"/>
        <v>0</v>
      </c>
      <c r="F137" s="27">
        <f t="shared" si="35"/>
        <v>0</v>
      </c>
      <c r="G137" s="27">
        <f t="shared" si="35"/>
        <v>0</v>
      </c>
      <c r="H137" s="27">
        <f t="shared" si="35"/>
        <v>0</v>
      </c>
      <c r="I137" s="27">
        <f t="shared" si="35"/>
        <v>0</v>
      </c>
      <c r="J137" s="27">
        <f t="shared" si="35"/>
        <v>0</v>
      </c>
      <c r="K137" s="27">
        <f t="shared" si="35"/>
        <v>0</v>
      </c>
      <c r="L137" s="27">
        <f t="shared" si="35"/>
        <v>0</v>
      </c>
      <c r="M137" s="27">
        <f t="shared" si="35"/>
        <v>0</v>
      </c>
      <c r="N137" s="27">
        <f t="shared" si="35"/>
        <v>0</v>
      </c>
      <c r="O137" s="27">
        <f t="shared" si="35"/>
        <v>0</v>
      </c>
      <c r="P137" s="27">
        <f t="shared" si="35"/>
        <v>0</v>
      </c>
      <c r="Q137" s="27">
        <f t="shared" si="35"/>
        <v>0</v>
      </c>
      <c r="R137" s="27">
        <f t="shared" si="35"/>
        <v>0</v>
      </c>
      <c r="S137" s="27">
        <f t="shared" si="35"/>
        <v>0</v>
      </c>
      <c r="T137" s="27">
        <f t="shared" si="35"/>
        <v>0</v>
      </c>
      <c r="U137" s="27">
        <f t="shared" si="35"/>
        <v>0</v>
      </c>
      <c r="V137" s="27">
        <f t="shared" si="35"/>
        <v>0</v>
      </c>
      <c r="W137" s="27">
        <f t="shared" si="35"/>
        <v>0</v>
      </c>
      <c r="X137" s="27">
        <f t="shared" si="35"/>
        <v>0</v>
      </c>
      <c r="Y137" s="27">
        <f t="shared" si="35"/>
        <v>0</v>
      </c>
      <c r="Z137" s="27">
        <f t="shared" si="35"/>
        <v>0</v>
      </c>
      <c r="AA137" s="27">
        <f t="shared" si="35"/>
        <v>0</v>
      </c>
      <c r="AB137" s="27">
        <f t="shared" si="35"/>
        <v>0</v>
      </c>
      <c r="AC137" s="27">
        <f t="shared" si="35"/>
        <v>0</v>
      </c>
      <c r="AD137" s="27">
        <f t="shared" si="35"/>
        <v>0</v>
      </c>
      <c r="AE137" s="27">
        <f t="shared" si="35"/>
        <v>0</v>
      </c>
      <c r="AF137" s="27">
        <f t="shared" si="35"/>
        <v>0</v>
      </c>
      <c r="AG137" s="27">
        <f t="shared" si="35"/>
        <v>0</v>
      </c>
      <c r="AH137" s="27">
        <f t="shared" si="35"/>
        <v>0</v>
      </c>
      <c r="AI137" s="27">
        <f t="shared" si="35"/>
        <v>0</v>
      </c>
      <c r="AJ137" s="27">
        <f t="shared" si="35"/>
        <v>0</v>
      </c>
      <c r="AK137" s="27">
        <f t="shared" si="35"/>
        <v>0</v>
      </c>
      <c r="AL137" s="27">
        <f t="shared" si="35"/>
        <v>0</v>
      </c>
      <c r="AM137" s="27">
        <f t="shared" si="35"/>
        <v>0</v>
      </c>
      <c r="AN137" s="27">
        <f t="shared" si="35"/>
        <v>0</v>
      </c>
      <c r="AO137" s="27">
        <f t="shared" si="35"/>
        <v>0</v>
      </c>
      <c r="AP137" s="27">
        <f t="shared" si="35"/>
        <v>0</v>
      </c>
      <c r="AQ137" s="27">
        <f t="shared" si="35"/>
        <v>0</v>
      </c>
      <c r="AR137" s="27">
        <f t="shared" si="35"/>
        <v>0</v>
      </c>
      <c r="AS137" s="27">
        <f t="shared" si="35"/>
        <v>0</v>
      </c>
      <c r="AT137" s="27">
        <f t="shared" si="35"/>
        <v>0</v>
      </c>
      <c r="AU137" s="27">
        <f t="shared" si="35"/>
        <v>0</v>
      </c>
      <c r="AV137" s="27">
        <f t="shared" si="35"/>
        <v>0</v>
      </c>
      <c r="AW137" s="27">
        <f t="shared" si="35"/>
        <v>0</v>
      </c>
      <c r="AX137" s="27">
        <f t="shared" si="35"/>
        <v>0</v>
      </c>
      <c r="AY137" s="27">
        <f t="shared" si="35"/>
        <v>0</v>
      </c>
    </row>
    <row r="138" spans="1:61" x14ac:dyDescent="0.25">
      <c r="A138" s="7"/>
      <c r="B138" s="34"/>
      <c r="C138" s="3"/>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1"/>
      <c r="BA138" s="1"/>
      <c r="BB138" s="1"/>
      <c r="BC138" s="1"/>
      <c r="BD138" s="1"/>
    </row>
    <row r="139" spans="1:61" x14ac:dyDescent="0.25">
      <c r="A139" s="7"/>
      <c r="B139" s="3"/>
      <c r="C139" s="36" t="s">
        <v>69</v>
      </c>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row>
    <row r="140" spans="1:61" x14ac:dyDescent="0.25">
      <c r="A140" s="46"/>
      <c r="B140" s="37"/>
      <c r="C140" s="36" t="s">
        <v>70</v>
      </c>
      <c r="D140" s="38">
        <f>D137-D139</f>
        <v>0</v>
      </c>
      <c r="E140" s="38">
        <f t="shared" ref="E140:AY140" si="36">E137-E139</f>
        <v>0</v>
      </c>
      <c r="F140" s="38">
        <f t="shared" si="36"/>
        <v>0</v>
      </c>
      <c r="G140" s="38">
        <f t="shared" si="36"/>
        <v>0</v>
      </c>
      <c r="H140" s="38">
        <f t="shared" si="36"/>
        <v>0</v>
      </c>
      <c r="I140" s="38">
        <f t="shared" si="36"/>
        <v>0</v>
      </c>
      <c r="J140" s="38">
        <f t="shared" si="36"/>
        <v>0</v>
      </c>
      <c r="K140" s="38">
        <f t="shared" si="36"/>
        <v>0</v>
      </c>
      <c r="L140" s="38">
        <f t="shared" si="36"/>
        <v>0</v>
      </c>
      <c r="M140" s="38">
        <f t="shared" si="36"/>
        <v>0</v>
      </c>
      <c r="N140" s="38">
        <f t="shared" si="36"/>
        <v>0</v>
      </c>
      <c r="O140" s="38">
        <f t="shared" si="36"/>
        <v>0</v>
      </c>
      <c r="P140" s="38">
        <f t="shared" si="36"/>
        <v>0</v>
      </c>
      <c r="Q140" s="38">
        <f t="shared" si="36"/>
        <v>0</v>
      </c>
      <c r="R140" s="38">
        <f t="shared" si="36"/>
        <v>0</v>
      </c>
      <c r="S140" s="38">
        <f t="shared" si="36"/>
        <v>0</v>
      </c>
      <c r="T140" s="38">
        <f t="shared" si="36"/>
        <v>0</v>
      </c>
      <c r="U140" s="38">
        <f t="shared" si="36"/>
        <v>0</v>
      </c>
      <c r="V140" s="38">
        <f t="shared" si="36"/>
        <v>0</v>
      </c>
      <c r="W140" s="38">
        <f t="shared" si="36"/>
        <v>0</v>
      </c>
      <c r="X140" s="38">
        <f t="shared" si="36"/>
        <v>0</v>
      </c>
      <c r="Y140" s="38">
        <f t="shared" si="36"/>
        <v>0</v>
      </c>
      <c r="Z140" s="38">
        <f t="shared" si="36"/>
        <v>0</v>
      </c>
      <c r="AA140" s="38">
        <f t="shared" si="36"/>
        <v>0</v>
      </c>
      <c r="AB140" s="38">
        <f t="shared" si="36"/>
        <v>0</v>
      </c>
      <c r="AC140" s="38">
        <f t="shared" si="36"/>
        <v>0</v>
      </c>
      <c r="AD140" s="38">
        <f t="shared" si="36"/>
        <v>0</v>
      </c>
      <c r="AE140" s="38">
        <f t="shared" si="36"/>
        <v>0</v>
      </c>
      <c r="AF140" s="38">
        <f t="shared" si="36"/>
        <v>0</v>
      </c>
      <c r="AG140" s="38">
        <f t="shared" si="36"/>
        <v>0</v>
      </c>
      <c r="AH140" s="38">
        <f t="shared" si="36"/>
        <v>0</v>
      </c>
      <c r="AI140" s="38">
        <f t="shared" si="36"/>
        <v>0</v>
      </c>
      <c r="AJ140" s="38">
        <f t="shared" si="36"/>
        <v>0</v>
      </c>
      <c r="AK140" s="38">
        <f t="shared" si="36"/>
        <v>0</v>
      </c>
      <c r="AL140" s="38">
        <f t="shared" si="36"/>
        <v>0</v>
      </c>
      <c r="AM140" s="38">
        <f t="shared" si="36"/>
        <v>0</v>
      </c>
      <c r="AN140" s="38">
        <f t="shared" si="36"/>
        <v>0</v>
      </c>
      <c r="AO140" s="38">
        <f t="shared" si="36"/>
        <v>0</v>
      </c>
      <c r="AP140" s="38">
        <f t="shared" si="36"/>
        <v>0</v>
      </c>
      <c r="AQ140" s="38">
        <f t="shared" si="36"/>
        <v>0</v>
      </c>
      <c r="AR140" s="38">
        <f t="shared" si="36"/>
        <v>0</v>
      </c>
      <c r="AS140" s="38">
        <f t="shared" si="36"/>
        <v>0</v>
      </c>
      <c r="AT140" s="38">
        <f t="shared" si="36"/>
        <v>0</v>
      </c>
      <c r="AU140" s="38">
        <f t="shared" si="36"/>
        <v>0</v>
      </c>
      <c r="AV140" s="38">
        <f t="shared" si="36"/>
        <v>0</v>
      </c>
      <c r="AW140" s="38">
        <f t="shared" si="36"/>
        <v>0</v>
      </c>
      <c r="AX140" s="38">
        <f t="shared" si="36"/>
        <v>0</v>
      </c>
      <c r="AY140" s="38">
        <f t="shared" si="36"/>
        <v>0</v>
      </c>
    </row>
    <row r="142" spans="1:61" x14ac:dyDescent="0.25">
      <c r="A142" s="46"/>
      <c r="B142" s="37"/>
      <c r="C142" s="36"/>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row>
    <row r="143" spans="1:61" x14ac:dyDescent="0.25">
      <c r="A143" s="46"/>
      <c r="B143" s="37"/>
      <c r="C143" s="36"/>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row>
    <row r="144" spans="1:61" x14ac:dyDescent="0.25">
      <c r="A144" s="46"/>
      <c r="B144" s="37"/>
      <c r="C144" s="36"/>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row>
  </sheetData>
  <sheetProtection algorithmName="SHA-512" hashValue="oaAz8P3zlJ4Ay7m2wpqoCFybh4n73AJ02zw+HImpllKPjiTMidCXL8QcuHvOPZ+DDfIsRuIF4MQ4cFPoMWbB2Q==" saltValue="TvFOm1bTXFzjmRiFvzrJL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77BB0-BE40-4A57-BF1F-815DC3A670D3}">
  <dimension ref="A1:BI166"/>
  <sheetViews>
    <sheetView showGridLines="0" workbookViewId="0"/>
  </sheetViews>
  <sheetFormatPr defaultRowHeight="15" x14ac:dyDescent="0.25"/>
  <cols>
    <col min="1" max="1" width="5.140625" style="47" customWidth="1"/>
    <col min="2" max="2" width="8.28515625" style="1" customWidth="1"/>
    <col min="3" max="3" width="35.140625" style="2" bestFit="1" customWidth="1"/>
    <col min="4" max="17" width="8.28515625" style="1" customWidth="1"/>
    <col min="18" max="18" width="8.85546875" style="1" customWidth="1"/>
    <col min="19" max="26" width="8.28515625" style="1" customWidth="1"/>
    <col min="27" max="27" width="9.42578125" style="1" customWidth="1"/>
    <col min="28" max="33" width="8.28515625" style="1" customWidth="1"/>
    <col min="34" max="34" width="9.42578125" style="1" customWidth="1"/>
    <col min="35" max="42" width="8.28515625" style="1" customWidth="1"/>
    <col min="43" max="45" width="8.85546875" style="1" customWidth="1"/>
    <col min="46" max="46" width="9.42578125" style="1" customWidth="1"/>
    <col min="47" max="47" width="8.85546875" style="1" customWidth="1"/>
    <col min="48" max="48" width="8" style="1" customWidth="1"/>
    <col min="49" max="49" width="8.85546875" style="1" customWidth="1"/>
    <col min="50" max="51" width="8.28515625" style="1" customWidth="1"/>
    <col min="52" max="61" width="9.140625" style="3"/>
  </cols>
  <sheetData>
    <row r="1" spans="1:61" x14ac:dyDescent="0.25">
      <c r="A1"/>
      <c r="B1"/>
      <c r="C1" s="51" t="s">
        <v>122</v>
      </c>
      <c r="D1" s="56" t="s">
        <v>202</v>
      </c>
      <c r="E1" s="56" t="s">
        <v>202</v>
      </c>
      <c r="F1" s="56" t="s">
        <v>202</v>
      </c>
      <c r="G1" s="56" t="s">
        <v>202</v>
      </c>
      <c r="H1" s="56" t="s">
        <v>202</v>
      </c>
      <c r="I1" s="56" t="s">
        <v>202</v>
      </c>
      <c r="J1" s="56" t="s">
        <v>202</v>
      </c>
      <c r="K1" s="56" t="s">
        <v>202</v>
      </c>
      <c r="L1" s="56" t="s">
        <v>202</v>
      </c>
      <c r="M1" s="56" t="s">
        <v>202</v>
      </c>
      <c r="N1" s="56" t="s">
        <v>202</v>
      </c>
      <c r="O1" s="56" t="s">
        <v>202</v>
      </c>
      <c r="P1" s="56" t="s">
        <v>241</v>
      </c>
      <c r="Q1" s="56" t="s">
        <v>241</v>
      </c>
      <c r="R1" s="56" t="s">
        <v>241</v>
      </c>
      <c r="S1" s="56" t="s">
        <v>241</v>
      </c>
      <c r="T1" s="56" t="s">
        <v>241</v>
      </c>
      <c r="U1" s="56" t="s">
        <v>241</v>
      </c>
      <c r="V1" s="56" t="s">
        <v>241</v>
      </c>
      <c r="W1" s="56" t="s">
        <v>241</v>
      </c>
      <c r="X1" s="56" t="s">
        <v>241</v>
      </c>
      <c r="Y1" s="56" t="s">
        <v>241</v>
      </c>
      <c r="Z1" s="56" t="s">
        <v>241</v>
      </c>
      <c r="AA1" s="56" t="s">
        <v>241</v>
      </c>
      <c r="AB1" s="56" t="s">
        <v>240</v>
      </c>
      <c r="AC1" s="56" t="s">
        <v>240</v>
      </c>
      <c r="AD1" s="56" t="s">
        <v>240</v>
      </c>
      <c r="AE1" s="56" t="s">
        <v>240</v>
      </c>
      <c r="AF1" s="56" t="s">
        <v>240</v>
      </c>
      <c r="AG1" s="56" t="s">
        <v>240</v>
      </c>
      <c r="AH1" s="56" t="s">
        <v>240</v>
      </c>
      <c r="AI1" s="56" t="s">
        <v>240</v>
      </c>
      <c r="AJ1" s="56" t="s">
        <v>240</v>
      </c>
      <c r="AK1" s="56" t="s">
        <v>240</v>
      </c>
      <c r="AL1" s="56" t="s">
        <v>240</v>
      </c>
      <c r="AM1" s="56" t="s">
        <v>240</v>
      </c>
      <c r="AN1" s="56" t="s">
        <v>215</v>
      </c>
      <c r="AO1" s="56" t="s">
        <v>215</v>
      </c>
      <c r="AP1" s="56" t="s">
        <v>215</v>
      </c>
      <c r="AQ1" s="56" t="s">
        <v>215</v>
      </c>
      <c r="AR1" s="56" t="s">
        <v>215</v>
      </c>
      <c r="AS1" s="56" t="s">
        <v>215</v>
      </c>
      <c r="AT1" s="56" t="s">
        <v>215</v>
      </c>
      <c r="AU1" s="56" t="s">
        <v>215</v>
      </c>
      <c r="AV1" s="56" t="s">
        <v>215</v>
      </c>
      <c r="AW1" s="56" t="s">
        <v>215</v>
      </c>
      <c r="AX1" s="56" t="s">
        <v>215</v>
      </c>
      <c r="AY1" s="56" t="s">
        <v>215</v>
      </c>
      <c r="AZ1" s="16"/>
      <c r="BA1" s="16"/>
      <c r="BB1" s="16"/>
      <c r="BC1" s="16"/>
      <c r="BD1" s="16"/>
      <c r="BE1" s="16"/>
      <c r="BF1" s="16"/>
      <c r="BG1" s="16"/>
      <c r="BH1" s="16"/>
      <c r="BI1" s="16"/>
    </row>
    <row r="2" spans="1:61" x14ac:dyDescent="0.25">
      <c r="A2"/>
      <c r="B2"/>
      <c r="C2" s="51" t="s">
        <v>123</v>
      </c>
      <c r="D2" s="56" t="s">
        <v>203</v>
      </c>
      <c r="E2" s="56" t="s">
        <v>204</v>
      </c>
      <c r="F2" s="56" t="s">
        <v>205</v>
      </c>
      <c r="G2" s="56" t="s">
        <v>206</v>
      </c>
      <c r="H2" s="56" t="s">
        <v>207</v>
      </c>
      <c r="I2" s="56" t="s">
        <v>208</v>
      </c>
      <c r="J2" s="56" t="s">
        <v>209</v>
      </c>
      <c r="K2" s="56" t="s">
        <v>210</v>
      </c>
      <c r="L2" s="56" t="s">
        <v>211</v>
      </c>
      <c r="M2" s="56" t="s">
        <v>212</v>
      </c>
      <c r="N2" s="56" t="s">
        <v>213</v>
      </c>
      <c r="O2" s="56" t="s">
        <v>214</v>
      </c>
      <c r="P2" s="56" t="s">
        <v>242</v>
      </c>
      <c r="Q2" s="56" t="s">
        <v>243</v>
      </c>
      <c r="R2" s="56" t="s">
        <v>244</v>
      </c>
      <c r="S2" s="56" t="s">
        <v>245</v>
      </c>
      <c r="T2" s="56" t="s">
        <v>246</v>
      </c>
      <c r="U2" s="56" t="s">
        <v>247</v>
      </c>
      <c r="V2" s="56" t="s">
        <v>248</v>
      </c>
      <c r="W2" s="56" t="s">
        <v>249</v>
      </c>
      <c r="X2" s="56" t="s">
        <v>250</v>
      </c>
      <c r="Y2" s="56" t="s">
        <v>251</v>
      </c>
      <c r="Z2" s="56" t="s">
        <v>252</v>
      </c>
      <c r="AA2" s="56" t="s">
        <v>253</v>
      </c>
      <c r="AB2" s="56" t="s">
        <v>228</v>
      </c>
      <c r="AC2" s="56" t="s">
        <v>229</v>
      </c>
      <c r="AD2" s="56" t="s">
        <v>230</v>
      </c>
      <c r="AE2" s="56" t="s">
        <v>231</v>
      </c>
      <c r="AF2" s="56" t="s">
        <v>232</v>
      </c>
      <c r="AG2" s="56" t="s">
        <v>233</v>
      </c>
      <c r="AH2" s="56" t="s">
        <v>234</v>
      </c>
      <c r="AI2" s="56" t="s">
        <v>235</v>
      </c>
      <c r="AJ2" s="56" t="s">
        <v>236</v>
      </c>
      <c r="AK2" s="56" t="s">
        <v>237</v>
      </c>
      <c r="AL2" s="56" t="s">
        <v>238</v>
      </c>
      <c r="AM2" s="56" t="s">
        <v>239</v>
      </c>
      <c r="AN2" s="56" t="s">
        <v>216</v>
      </c>
      <c r="AO2" s="56" t="s">
        <v>217</v>
      </c>
      <c r="AP2" s="56" t="s">
        <v>218</v>
      </c>
      <c r="AQ2" s="56" t="s">
        <v>219</v>
      </c>
      <c r="AR2" s="56" t="s">
        <v>220</v>
      </c>
      <c r="AS2" s="56" t="s">
        <v>221</v>
      </c>
      <c r="AT2" s="56" t="s">
        <v>222</v>
      </c>
      <c r="AU2" s="56" t="s">
        <v>223</v>
      </c>
      <c r="AV2" s="56" t="s">
        <v>224</v>
      </c>
      <c r="AW2" s="56" t="s">
        <v>225</v>
      </c>
      <c r="AX2" s="56" t="s">
        <v>226</v>
      </c>
      <c r="AY2" s="56" t="s">
        <v>227</v>
      </c>
      <c r="AZ2" s="16"/>
      <c r="BA2" s="16"/>
      <c r="BB2" s="16"/>
      <c r="BC2" s="16"/>
      <c r="BD2" s="16"/>
      <c r="BE2" s="16"/>
      <c r="BF2" s="16"/>
      <c r="BG2" s="16"/>
      <c r="BH2" s="16"/>
      <c r="BI2" s="16"/>
    </row>
    <row r="3" spans="1:61" ht="15.75" thickBot="1" x14ac:dyDescent="0.3">
      <c r="A3" s="5" t="s">
        <v>119</v>
      </c>
      <c r="B3" s="5" t="s">
        <v>4</v>
      </c>
      <c r="C3" s="5" t="s">
        <v>5</v>
      </c>
      <c r="D3" s="6" t="s">
        <v>71</v>
      </c>
      <c r="E3" s="6" t="s">
        <v>72</v>
      </c>
      <c r="F3" s="6" t="s">
        <v>73</v>
      </c>
      <c r="G3" s="6" t="s">
        <v>74</v>
      </c>
      <c r="H3" s="6" t="s">
        <v>75</v>
      </c>
      <c r="I3" s="6" t="s">
        <v>76</v>
      </c>
      <c r="J3" s="6" t="s">
        <v>77</v>
      </c>
      <c r="K3" s="6" t="s">
        <v>78</v>
      </c>
      <c r="L3" s="6" t="s">
        <v>79</v>
      </c>
      <c r="M3" s="6" t="s">
        <v>80</v>
      </c>
      <c r="N3" s="6" t="s">
        <v>81</v>
      </c>
      <c r="O3" s="6" t="s">
        <v>82</v>
      </c>
      <c r="P3" s="6" t="s">
        <v>83</v>
      </c>
      <c r="Q3" s="6" t="s">
        <v>84</v>
      </c>
      <c r="R3" s="6" t="s">
        <v>85</v>
      </c>
      <c r="S3" s="6" t="s">
        <v>86</v>
      </c>
      <c r="T3" s="6" t="s">
        <v>87</v>
      </c>
      <c r="U3" s="6" t="s">
        <v>88</v>
      </c>
      <c r="V3" s="6" t="s">
        <v>89</v>
      </c>
      <c r="W3" s="6" t="s">
        <v>90</v>
      </c>
      <c r="X3" s="6" t="s">
        <v>91</v>
      </c>
      <c r="Y3" s="6" t="s">
        <v>92</v>
      </c>
      <c r="Z3" s="6" t="s">
        <v>93</v>
      </c>
      <c r="AA3" s="6" t="s">
        <v>94</v>
      </c>
      <c r="AB3" s="6" t="s">
        <v>95</v>
      </c>
      <c r="AC3" s="6" t="s">
        <v>96</v>
      </c>
      <c r="AD3" s="6" t="s">
        <v>97</v>
      </c>
      <c r="AE3" s="6" t="s">
        <v>98</v>
      </c>
      <c r="AF3" s="6" t="s">
        <v>99</v>
      </c>
      <c r="AG3" s="6" t="s">
        <v>100</v>
      </c>
      <c r="AH3" s="6" t="s">
        <v>101</v>
      </c>
      <c r="AI3" s="6" t="s">
        <v>102</v>
      </c>
      <c r="AJ3" s="6" t="s">
        <v>103</v>
      </c>
      <c r="AK3" s="6" t="s">
        <v>104</v>
      </c>
      <c r="AL3" s="6" t="s">
        <v>105</v>
      </c>
      <c r="AM3" s="6" t="s">
        <v>106</v>
      </c>
      <c r="AN3" s="6" t="s">
        <v>107</v>
      </c>
      <c r="AO3" s="6" t="s">
        <v>108</v>
      </c>
      <c r="AP3" s="6" t="s">
        <v>109</v>
      </c>
      <c r="AQ3" s="6" t="s">
        <v>110</v>
      </c>
      <c r="AR3" s="6" t="s">
        <v>111</v>
      </c>
      <c r="AS3" s="6" t="s">
        <v>112</v>
      </c>
      <c r="AT3" s="6" t="s">
        <v>113</v>
      </c>
      <c r="AU3" s="6" t="s">
        <v>114</v>
      </c>
      <c r="AV3" s="6" t="s">
        <v>115</v>
      </c>
      <c r="AW3" s="6" t="s">
        <v>116</v>
      </c>
      <c r="AX3" s="6" t="s">
        <v>117</v>
      </c>
      <c r="AY3" s="6" t="s">
        <v>118</v>
      </c>
      <c r="AZ3" s="7"/>
      <c r="BA3" s="7"/>
      <c r="BB3" s="7"/>
      <c r="BC3" s="7"/>
      <c r="BD3" s="7"/>
      <c r="BE3" s="7"/>
      <c r="BF3" s="7"/>
      <c r="BG3" s="7"/>
      <c r="BH3" s="7"/>
      <c r="BI3" s="7"/>
    </row>
    <row r="4" spans="1:61" ht="15.75" thickTop="1" x14ac:dyDescent="0.25">
      <c r="A4" s="9" t="s">
        <v>6</v>
      </c>
      <c r="B4" s="8"/>
      <c r="C4" s="9"/>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61" x14ac:dyDescent="0.25">
      <c r="A5" s="39"/>
      <c r="B5" s="25"/>
      <c r="C5" s="26" t="s">
        <v>3</v>
      </c>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row>
    <row r="6" spans="1:61" x14ac:dyDescent="0.25">
      <c r="A6" s="4"/>
      <c r="B6" s="13">
        <v>4600</v>
      </c>
      <c r="C6" s="14" t="s">
        <v>142</v>
      </c>
      <c r="D6" s="15">
        <v>1411350</v>
      </c>
      <c r="E6" s="15">
        <v>964720</v>
      </c>
      <c r="F6" s="15">
        <v>1690245</v>
      </c>
      <c r="G6" s="15">
        <v>1236335</v>
      </c>
      <c r="H6" s="15">
        <v>1268233</v>
      </c>
      <c r="I6" s="15">
        <v>1731337</v>
      </c>
      <c r="J6" s="15">
        <v>2448944</v>
      </c>
      <c r="K6" s="15">
        <v>995635</v>
      </c>
      <c r="L6" s="15">
        <v>579732</v>
      </c>
      <c r="M6" s="15">
        <v>159399</v>
      </c>
      <c r="N6" s="15">
        <v>481063</v>
      </c>
      <c r="O6" s="15">
        <v>368999</v>
      </c>
      <c r="P6" s="15">
        <v>1391765</v>
      </c>
      <c r="Q6" s="15">
        <v>43924</v>
      </c>
      <c r="R6" s="15">
        <v>1814640</v>
      </c>
      <c r="S6" s="15">
        <v>909687</v>
      </c>
      <c r="T6" s="15">
        <v>1758837</v>
      </c>
      <c r="U6" s="15">
        <v>1915279</v>
      </c>
      <c r="V6" s="15">
        <v>2575502</v>
      </c>
      <c r="W6" s="15">
        <v>2182621</v>
      </c>
      <c r="X6" s="15">
        <v>2225955</v>
      </c>
      <c r="Y6" s="15">
        <v>1554820</v>
      </c>
      <c r="Z6" s="15">
        <v>2151306.69</v>
      </c>
      <c r="AA6" s="15">
        <v>1705742.86</v>
      </c>
      <c r="AB6" s="15">
        <v>2214238.06</v>
      </c>
      <c r="AC6" s="15">
        <v>1248086.92</v>
      </c>
      <c r="AD6" s="15">
        <v>359707</v>
      </c>
      <c r="AE6" s="15">
        <v>843939</v>
      </c>
      <c r="AF6" s="15">
        <v>38520.160000000003</v>
      </c>
      <c r="AG6" s="15">
        <v>1505914.44</v>
      </c>
      <c r="AH6" s="15">
        <v>1192023</v>
      </c>
      <c r="AI6" s="15">
        <v>1154784.69</v>
      </c>
      <c r="AJ6" s="15">
        <v>210271.27</v>
      </c>
      <c r="AK6" s="15">
        <v>724316</v>
      </c>
      <c r="AL6" s="15">
        <v>935966.5</v>
      </c>
      <c r="AM6" s="15">
        <v>1236736.04</v>
      </c>
      <c r="AN6" s="15">
        <v>162298.59</v>
      </c>
      <c r="AO6" s="15">
        <v>331141.63</v>
      </c>
      <c r="AP6" s="15">
        <v>1210365.3</v>
      </c>
      <c r="AQ6" s="15">
        <v>383267.26</v>
      </c>
      <c r="AR6" s="15">
        <v>561757.02</v>
      </c>
      <c r="AS6" s="15">
        <v>1455617.08</v>
      </c>
      <c r="AT6" s="15">
        <v>1635297.26</v>
      </c>
      <c r="AU6" s="15">
        <v>2591484.73</v>
      </c>
      <c r="AV6" s="15">
        <v>3189954.3</v>
      </c>
      <c r="AW6" s="15">
        <v>3673302.17</v>
      </c>
      <c r="AX6" s="15">
        <v>1577629.01</v>
      </c>
      <c r="AY6" s="15">
        <v>1585929.55</v>
      </c>
      <c r="AZ6" s="16"/>
      <c r="BA6" s="16"/>
      <c r="BB6" s="16"/>
      <c r="BC6" s="16"/>
      <c r="BD6" s="16"/>
      <c r="BE6" s="16"/>
      <c r="BF6" s="16"/>
      <c r="BG6" s="16"/>
      <c r="BH6" s="16"/>
      <c r="BI6" s="16"/>
    </row>
    <row r="7" spans="1:61" x14ac:dyDescent="0.25">
      <c r="A7" s="4"/>
      <c r="B7" s="13"/>
      <c r="C7" s="14"/>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6"/>
      <c r="BA7" s="16"/>
      <c r="BB7" s="16"/>
      <c r="BC7" s="16"/>
      <c r="BD7" s="16"/>
      <c r="BE7" s="16"/>
      <c r="BF7" s="16"/>
      <c r="BG7" s="16"/>
      <c r="BH7" s="16"/>
      <c r="BI7" s="16"/>
    </row>
    <row r="8" spans="1:61" x14ac:dyDescent="0.25">
      <c r="A8" s="4"/>
      <c r="B8" s="13"/>
      <c r="C8" s="14"/>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6"/>
      <c r="BA8" s="16"/>
      <c r="BB8" s="16"/>
      <c r="BC8" s="16"/>
      <c r="BD8" s="16"/>
      <c r="BE8" s="16"/>
      <c r="BF8" s="16"/>
      <c r="BG8" s="16"/>
      <c r="BH8" s="16"/>
      <c r="BI8" s="16"/>
    </row>
    <row r="9" spans="1:61" x14ac:dyDescent="0.25">
      <c r="A9" s="41">
        <v>1</v>
      </c>
      <c r="B9" s="22"/>
      <c r="C9" s="23" t="s">
        <v>254</v>
      </c>
      <c r="D9" s="24">
        <f>SUM(D6:D8)</f>
        <v>1411350</v>
      </c>
      <c r="E9" s="24">
        <f t="shared" ref="E9:AY9" si="0">SUM(E6:E8)</f>
        <v>964720</v>
      </c>
      <c r="F9" s="24">
        <f t="shared" si="0"/>
        <v>1690245</v>
      </c>
      <c r="G9" s="24">
        <f t="shared" si="0"/>
        <v>1236335</v>
      </c>
      <c r="H9" s="24">
        <f t="shared" si="0"/>
        <v>1268233</v>
      </c>
      <c r="I9" s="24">
        <f t="shared" si="0"/>
        <v>1731337</v>
      </c>
      <c r="J9" s="24">
        <f t="shared" si="0"/>
        <v>2448944</v>
      </c>
      <c r="K9" s="24">
        <f t="shared" si="0"/>
        <v>995635</v>
      </c>
      <c r="L9" s="24">
        <f t="shared" si="0"/>
        <v>579732</v>
      </c>
      <c r="M9" s="24">
        <f t="shared" si="0"/>
        <v>159399</v>
      </c>
      <c r="N9" s="24">
        <f t="shared" si="0"/>
        <v>481063</v>
      </c>
      <c r="O9" s="24">
        <f t="shared" si="0"/>
        <v>368999</v>
      </c>
      <c r="P9" s="24">
        <f t="shared" si="0"/>
        <v>1391765</v>
      </c>
      <c r="Q9" s="24">
        <f t="shared" si="0"/>
        <v>43924</v>
      </c>
      <c r="R9" s="24">
        <f t="shared" si="0"/>
        <v>1814640</v>
      </c>
      <c r="S9" s="24">
        <f t="shared" si="0"/>
        <v>909687</v>
      </c>
      <c r="T9" s="24">
        <f t="shared" si="0"/>
        <v>1758837</v>
      </c>
      <c r="U9" s="24">
        <f t="shared" si="0"/>
        <v>1915279</v>
      </c>
      <c r="V9" s="24">
        <f t="shared" si="0"/>
        <v>2575502</v>
      </c>
      <c r="W9" s="24">
        <f t="shared" si="0"/>
        <v>2182621</v>
      </c>
      <c r="X9" s="24">
        <f t="shared" si="0"/>
        <v>2225955</v>
      </c>
      <c r="Y9" s="24">
        <f t="shared" si="0"/>
        <v>1554820</v>
      </c>
      <c r="Z9" s="24">
        <f t="shared" si="0"/>
        <v>2151306.69</v>
      </c>
      <c r="AA9" s="24">
        <f t="shared" si="0"/>
        <v>1705742.86</v>
      </c>
      <c r="AB9" s="24">
        <f t="shared" si="0"/>
        <v>2214238.06</v>
      </c>
      <c r="AC9" s="24">
        <f t="shared" si="0"/>
        <v>1248086.92</v>
      </c>
      <c r="AD9" s="24">
        <f t="shared" si="0"/>
        <v>359707</v>
      </c>
      <c r="AE9" s="24">
        <f t="shared" si="0"/>
        <v>843939</v>
      </c>
      <c r="AF9" s="24">
        <f t="shared" si="0"/>
        <v>38520.160000000003</v>
      </c>
      <c r="AG9" s="24">
        <f t="shared" si="0"/>
        <v>1505914.44</v>
      </c>
      <c r="AH9" s="24">
        <f t="shared" si="0"/>
        <v>1192023</v>
      </c>
      <c r="AI9" s="24">
        <f t="shared" si="0"/>
        <v>1154784.69</v>
      </c>
      <c r="AJ9" s="24">
        <f t="shared" si="0"/>
        <v>210271.27</v>
      </c>
      <c r="AK9" s="24">
        <f t="shared" si="0"/>
        <v>724316</v>
      </c>
      <c r="AL9" s="24">
        <f t="shared" si="0"/>
        <v>935966.5</v>
      </c>
      <c r="AM9" s="24">
        <f t="shared" si="0"/>
        <v>1236736.04</v>
      </c>
      <c r="AN9" s="24">
        <f t="shared" si="0"/>
        <v>162298.59</v>
      </c>
      <c r="AO9" s="24">
        <f t="shared" si="0"/>
        <v>331141.63</v>
      </c>
      <c r="AP9" s="24">
        <f t="shared" si="0"/>
        <v>1210365.3</v>
      </c>
      <c r="AQ9" s="24">
        <f t="shared" si="0"/>
        <v>383267.26</v>
      </c>
      <c r="AR9" s="24">
        <f t="shared" si="0"/>
        <v>561757.02</v>
      </c>
      <c r="AS9" s="24">
        <f t="shared" si="0"/>
        <v>1455617.08</v>
      </c>
      <c r="AT9" s="24">
        <f t="shared" si="0"/>
        <v>1635297.26</v>
      </c>
      <c r="AU9" s="24">
        <f t="shared" si="0"/>
        <v>2591484.73</v>
      </c>
      <c r="AV9" s="24">
        <f t="shared" si="0"/>
        <v>3189954.3</v>
      </c>
      <c r="AW9" s="24">
        <f t="shared" si="0"/>
        <v>3673302.17</v>
      </c>
      <c r="AX9" s="24">
        <f t="shared" si="0"/>
        <v>1577629.01</v>
      </c>
      <c r="AY9" s="24">
        <f t="shared" si="0"/>
        <v>1585929.55</v>
      </c>
    </row>
    <row r="10" spans="1:61" x14ac:dyDescent="0.25">
      <c r="A10" s="40"/>
      <c r="B10" s="11" t="s">
        <v>7</v>
      </c>
      <c r="C10" s="12"/>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row>
    <row r="11" spans="1:61" x14ac:dyDescent="0.25">
      <c r="A11" s="4">
        <v>2</v>
      </c>
      <c r="B11" s="13"/>
      <c r="C11" s="28" t="s">
        <v>8</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6"/>
      <c r="BA11" s="16"/>
      <c r="BB11" s="16"/>
      <c r="BC11" s="16"/>
      <c r="BD11" s="16"/>
      <c r="BE11" s="16"/>
      <c r="BF11" s="16"/>
      <c r="BG11" s="16"/>
      <c r="BH11" s="16"/>
      <c r="BI11" s="16"/>
    </row>
    <row r="12" spans="1:61" x14ac:dyDescent="0.25">
      <c r="A12" s="40"/>
      <c r="B12" s="11" t="s">
        <v>9</v>
      </c>
      <c r="C12" s="12"/>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row>
    <row r="13" spans="1:61" x14ac:dyDescent="0.25">
      <c r="A13" s="4"/>
      <c r="B13" s="13">
        <v>4800</v>
      </c>
      <c r="C13" s="14" t="s">
        <v>143</v>
      </c>
      <c r="D13" s="15" t="s">
        <v>144</v>
      </c>
      <c r="E13" s="15" t="s">
        <v>144</v>
      </c>
      <c r="F13" s="15" t="s">
        <v>144</v>
      </c>
      <c r="G13" s="15" t="s">
        <v>144</v>
      </c>
      <c r="H13" s="15" t="s">
        <v>144</v>
      </c>
      <c r="I13" s="15" t="s">
        <v>144</v>
      </c>
      <c r="J13" s="15">
        <v>-6570</v>
      </c>
      <c r="K13" s="15"/>
      <c r="L13" s="15"/>
      <c r="M13" s="15">
        <v>6501</v>
      </c>
      <c r="N13" s="15"/>
      <c r="O13" s="15"/>
      <c r="P13" s="15"/>
      <c r="Q13" s="15">
        <v>30803</v>
      </c>
      <c r="R13" s="15" t="s">
        <v>144</v>
      </c>
      <c r="S13" s="15" t="s">
        <v>144</v>
      </c>
      <c r="T13" s="15" t="s">
        <v>144</v>
      </c>
      <c r="U13" s="15" t="s">
        <v>144</v>
      </c>
      <c r="V13" s="15">
        <v>11035</v>
      </c>
      <c r="W13" s="15">
        <v>-125</v>
      </c>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6"/>
      <c r="BA13" s="16"/>
      <c r="BB13" s="16"/>
      <c r="BC13" s="16"/>
      <c r="BD13" s="16"/>
      <c r="BE13" s="16"/>
      <c r="BF13" s="16"/>
      <c r="BG13" s="16"/>
      <c r="BH13" s="16"/>
      <c r="BI13" s="16"/>
    </row>
    <row r="14" spans="1:61" x14ac:dyDescent="0.25">
      <c r="A14" s="4"/>
      <c r="B14" s="13"/>
      <c r="C14" s="14"/>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6"/>
      <c r="BA14" s="16"/>
      <c r="BB14" s="16"/>
      <c r="BC14" s="16"/>
      <c r="BD14" s="16"/>
      <c r="BE14" s="16"/>
      <c r="BF14" s="16"/>
      <c r="BG14" s="16"/>
      <c r="BH14" s="16"/>
      <c r="BI14" s="16"/>
    </row>
    <row r="15" spans="1:61" x14ac:dyDescent="0.25">
      <c r="A15" s="41">
        <v>3</v>
      </c>
      <c r="B15" s="22"/>
      <c r="C15" s="23" t="s">
        <v>10</v>
      </c>
      <c r="D15" s="24">
        <f t="shared" ref="D15:AY15" si="1">SUM(D13:D13)</f>
        <v>0</v>
      </c>
      <c r="E15" s="24">
        <f t="shared" si="1"/>
        <v>0</v>
      </c>
      <c r="F15" s="24">
        <f t="shared" si="1"/>
        <v>0</v>
      </c>
      <c r="G15" s="24">
        <f t="shared" si="1"/>
        <v>0</v>
      </c>
      <c r="H15" s="24">
        <f t="shared" si="1"/>
        <v>0</v>
      </c>
      <c r="I15" s="24">
        <f t="shared" si="1"/>
        <v>0</v>
      </c>
      <c r="J15" s="24">
        <f t="shared" si="1"/>
        <v>-6570</v>
      </c>
      <c r="K15" s="24">
        <f t="shared" si="1"/>
        <v>0</v>
      </c>
      <c r="L15" s="24">
        <f t="shared" si="1"/>
        <v>0</v>
      </c>
      <c r="M15" s="24">
        <f t="shared" si="1"/>
        <v>6501</v>
      </c>
      <c r="N15" s="24">
        <f t="shared" si="1"/>
        <v>0</v>
      </c>
      <c r="O15" s="24">
        <f t="shared" si="1"/>
        <v>0</v>
      </c>
      <c r="P15" s="24">
        <f t="shared" si="1"/>
        <v>0</v>
      </c>
      <c r="Q15" s="24">
        <f t="shared" si="1"/>
        <v>30803</v>
      </c>
      <c r="R15" s="24">
        <f t="shared" si="1"/>
        <v>0</v>
      </c>
      <c r="S15" s="24">
        <f t="shared" si="1"/>
        <v>0</v>
      </c>
      <c r="T15" s="24">
        <f t="shared" si="1"/>
        <v>0</v>
      </c>
      <c r="U15" s="24">
        <f t="shared" si="1"/>
        <v>0</v>
      </c>
      <c r="V15" s="24">
        <f t="shared" si="1"/>
        <v>11035</v>
      </c>
      <c r="W15" s="24">
        <f t="shared" si="1"/>
        <v>-125</v>
      </c>
      <c r="X15" s="24">
        <f t="shared" si="1"/>
        <v>0</v>
      </c>
      <c r="Y15" s="24">
        <f t="shared" si="1"/>
        <v>0</v>
      </c>
      <c r="Z15" s="24">
        <f t="shared" si="1"/>
        <v>0</v>
      </c>
      <c r="AA15" s="24">
        <f t="shared" si="1"/>
        <v>0</v>
      </c>
      <c r="AB15" s="24">
        <f t="shared" si="1"/>
        <v>0</v>
      </c>
      <c r="AC15" s="24">
        <f t="shared" si="1"/>
        <v>0</v>
      </c>
      <c r="AD15" s="24">
        <f t="shared" si="1"/>
        <v>0</v>
      </c>
      <c r="AE15" s="24">
        <f t="shared" si="1"/>
        <v>0</v>
      </c>
      <c r="AF15" s="24">
        <f t="shared" si="1"/>
        <v>0</v>
      </c>
      <c r="AG15" s="24">
        <f t="shared" si="1"/>
        <v>0</v>
      </c>
      <c r="AH15" s="24">
        <f t="shared" si="1"/>
        <v>0</v>
      </c>
      <c r="AI15" s="24">
        <f t="shared" si="1"/>
        <v>0</v>
      </c>
      <c r="AJ15" s="24">
        <f t="shared" si="1"/>
        <v>0</v>
      </c>
      <c r="AK15" s="24">
        <f t="shared" si="1"/>
        <v>0</v>
      </c>
      <c r="AL15" s="24">
        <f t="shared" si="1"/>
        <v>0</v>
      </c>
      <c r="AM15" s="24">
        <f t="shared" si="1"/>
        <v>0</v>
      </c>
      <c r="AN15" s="24">
        <f t="shared" si="1"/>
        <v>0</v>
      </c>
      <c r="AO15" s="24">
        <f t="shared" si="1"/>
        <v>0</v>
      </c>
      <c r="AP15" s="24">
        <f t="shared" si="1"/>
        <v>0</v>
      </c>
      <c r="AQ15" s="24">
        <f t="shared" si="1"/>
        <v>0</v>
      </c>
      <c r="AR15" s="24">
        <f t="shared" si="1"/>
        <v>0</v>
      </c>
      <c r="AS15" s="24">
        <f t="shared" si="1"/>
        <v>0</v>
      </c>
      <c r="AT15" s="24">
        <f t="shared" si="1"/>
        <v>0</v>
      </c>
      <c r="AU15" s="24">
        <f t="shared" si="1"/>
        <v>0</v>
      </c>
      <c r="AV15" s="24">
        <f t="shared" si="1"/>
        <v>0</v>
      </c>
      <c r="AW15" s="24">
        <f t="shared" si="1"/>
        <v>0</v>
      </c>
      <c r="AX15" s="24">
        <f t="shared" si="1"/>
        <v>0</v>
      </c>
      <c r="AY15" s="24">
        <f t="shared" si="1"/>
        <v>0</v>
      </c>
    </row>
    <row r="16" spans="1:61" x14ac:dyDescent="0.25">
      <c r="A16" s="40"/>
      <c r="B16" s="11" t="s">
        <v>11</v>
      </c>
      <c r="C16" s="12"/>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row>
    <row r="17" spans="1:61" x14ac:dyDescent="0.25">
      <c r="A17" s="4"/>
      <c r="B17" s="13">
        <v>4890</v>
      </c>
      <c r="C17" s="14" t="s">
        <v>145</v>
      </c>
      <c r="D17" s="15"/>
      <c r="E17" s="15"/>
      <c r="F17" s="15"/>
      <c r="G17" s="15"/>
      <c r="H17" s="15"/>
      <c r="I17" s="15"/>
      <c r="J17" s="15"/>
      <c r="K17" s="15"/>
      <c r="L17" s="15"/>
      <c r="M17" s="15"/>
      <c r="N17" s="15"/>
      <c r="O17" s="15"/>
      <c r="P17" s="15" t="s">
        <v>144</v>
      </c>
      <c r="Q17" s="15" t="s">
        <v>144</v>
      </c>
      <c r="R17" s="15">
        <v>-1000</v>
      </c>
      <c r="S17" s="15" t="s">
        <v>144</v>
      </c>
      <c r="T17" s="15" t="s">
        <v>144</v>
      </c>
      <c r="U17" s="15" t="s">
        <v>144</v>
      </c>
      <c r="V17" s="15">
        <v>-100</v>
      </c>
      <c r="W17" s="15">
        <v>-637</v>
      </c>
      <c r="X17" s="15">
        <v>-598</v>
      </c>
      <c r="Y17" s="15" t="s">
        <v>144</v>
      </c>
      <c r="Z17" s="15"/>
      <c r="AA17" s="15">
        <v>-148020.87</v>
      </c>
      <c r="AB17" s="15" t="s">
        <v>144</v>
      </c>
      <c r="AC17" s="15" t="s">
        <v>144</v>
      </c>
      <c r="AD17" s="15"/>
      <c r="AE17" s="15"/>
      <c r="AF17" s="15">
        <v>-721.76</v>
      </c>
      <c r="AG17" s="15"/>
      <c r="AH17" s="15"/>
      <c r="AI17" s="15"/>
      <c r="AJ17" s="15"/>
      <c r="AK17" s="15"/>
      <c r="AL17" s="15"/>
      <c r="AM17" s="15"/>
      <c r="AN17" s="15"/>
      <c r="AO17" s="15"/>
      <c r="AP17" s="15"/>
      <c r="AQ17" s="15"/>
      <c r="AR17" s="15"/>
      <c r="AS17" s="15"/>
      <c r="AT17" s="15"/>
      <c r="AU17" s="15"/>
      <c r="AV17" s="15"/>
      <c r="AW17" s="15"/>
      <c r="AX17" s="15"/>
      <c r="AY17" s="15">
        <v>-226320.07</v>
      </c>
      <c r="AZ17" s="16"/>
      <c r="BA17" s="16"/>
      <c r="BB17" s="16"/>
      <c r="BC17" s="16"/>
      <c r="BD17" s="16"/>
      <c r="BE17" s="16"/>
      <c r="BF17" s="16"/>
      <c r="BG17" s="16"/>
      <c r="BH17" s="16"/>
      <c r="BI17" s="16"/>
    </row>
    <row r="18" spans="1:61" x14ac:dyDescent="0.25">
      <c r="A18" s="42"/>
      <c r="B18" s="17"/>
      <c r="C18" s="18"/>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6"/>
      <c r="BA18" s="16"/>
      <c r="BB18" s="16"/>
      <c r="BC18" s="16"/>
      <c r="BD18" s="16"/>
      <c r="BE18" s="16"/>
      <c r="BF18" s="16"/>
      <c r="BG18" s="16"/>
      <c r="BH18" s="16"/>
      <c r="BI18" s="16"/>
    </row>
    <row r="19" spans="1:61" x14ac:dyDescent="0.25">
      <c r="A19" s="41">
        <v>4</v>
      </c>
      <c r="B19" s="22"/>
      <c r="C19" s="23" t="s">
        <v>12</v>
      </c>
      <c r="D19" s="24">
        <f t="shared" ref="D19:AY19" si="2">SUM(D17:D18)</f>
        <v>0</v>
      </c>
      <c r="E19" s="24">
        <f t="shared" si="2"/>
        <v>0</v>
      </c>
      <c r="F19" s="24">
        <f t="shared" si="2"/>
        <v>0</v>
      </c>
      <c r="G19" s="24">
        <f t="shared" si="2"/>
        <v>0</v>
      </c>
      <c r="H19" s="24">
        <f t="shared" si="2"/>
        <v>0</v>
      </c>
      <c r="I19" s="24">
        <f t="shared" si="2"/>
        <v>0</v>
      </c>
      <c r="J19" s="24">
        <f t="shared" si="2"/>
        <v>0</v>
      </c>
      <c r="K19" s="24">
        <f t="shared" si="2"/>
        <v>0</v>
      </c>
      <c r="L19" s="24">
        <f t="shared" si="2"/>
        <v>0</v>
      </c>
      <c r="M19" s="24">
        <f t="shared" si="2"/>
        <v>0</v>
      </c>
      <c r="N19" s="24">
        <f t="shared" si="2"/>
        <v>0</v>
      </c>
      <c r="O19" s="24">
        <f t="shared" si="2"/>
        <v>0</v>
      </c>
      <c r="P19" s="24">
        <f t="shared" si="2"/>
        <v>0</v>
      </c>
      <c r="Q19" s="24">
        <f t="shared" si="2"/>
        <v>0</v>
      </c>
      <c r="R19" s="24">
        <f t="shared" si="2"/>
        <v>-1000</v>
      </c>
      <c r="S19" s="24">
        <f t="shared" si="2"/>
        <v>0</v>
      </c>
      <c r="T19" s="24">
        <f t="shared" si="2"/>
        <v>0</v>
      </c>
      <c r="U19" s="24">
        <f t="shared" si="2"/>
        <v>0</v>
      </c>
      <c r="V19" s="24">
        <f t="shared" si="2"/>
        <v>-100</v>
      </c>
      <c r="W19" s="24">
        <f t="shared" si="2"/>
        <v>-637</v>
      </c>
      <c r="X19" s="24">
        <f t="shared" si="2"/>
        <v>-598</v>
      </c>
      <c r="Y19" s="24">
        <f t="shared" si="2"/>
        <v>0</v>
      </c>
      <c r="Z19" s="24">
        <f t="shared" si="2"/>
        <v>0</v>
      </c>
      <c r="AA19" s="24">
        <f t="shared" si="2"/>
        <v>-148020.87</v>
      </c>
      <c r="AB19" s="24">
        <f t="shared" si="2"/>
        <v>0</v>
      </c>
      <c r="AC19" s="24">
        <f t="shared" si="2"/>
        <v>0</v>
      </c>
      <c r="AD19" s="24">
        <f t="shared" si="2"/>
        <v>0</v>
      </c>
      <c r="AE19" s="24">
        <f t="shared" si="2"/>
        <v>0</v>
      </c>
      <c r="AF19" s="24">
        <f t="shared" si="2"/>
        <v>-721.76</v>
      </c>
      <c r="AG19" s="24">
        <f t="shared" si="2"/>
        <v>0</v>
      </c>
      <c r="AH19" s="24">
        <f t="shared" si="2"/>
        <v>0</v>
      </c>
      <c r="AI19" s="24">
        <f t="shared" si="2"/>
        <v>0</v>
      </c>
      <c r="AJ19" s="24">
        <f t="shared" si="2"/>
        <v>0</v>
      </c>
      <c r="AK19" s="24">
        <f t="shared" si="2"/>
        <v>0</v>
      </c>
      <c r="AL19" s="24">
        <f t="shared" si="2"/>
        <v>0</v>
      </c>
      <c r="AM19" s="24">
        <f t="shared" si="2"/>
        <v>0</v>
      </c>
      <c r="AN19" s="24">
        <f t="shared" si="2"/>
        <v>0</v>
      </c>
      <c r="AO19" s="24">
        <f t="shared" si="2"/>
        <v>0</v>
      </c>
      <c r="AP19" s="24">
        <f t="shared" si="2"/>
        <v>0</v>
      </c>
      <c r="AQ19" s="24">
        <f t="shared" si="2"/>
        <v>0</v>
      </c>
      <c r="AR19" s="24">
        <f t="shared" si="2"/>
        <v>0</v>
      </c>
      <c r="AS19" s="24">
        <f t="shared" si="2"/>
        <v>0</v>
      </c>
      <c r="AT19" s="24">
        <f t="shared" si="2"/>
        <v>0</v>
      </c>
      <c r="AU19" s="24">
        <f t="shared" si="2"/>
        <v>0</v>
      </c>
      <c r="AV19" s="24">
        <f t="shared" si="2"/>
        <v>0</v>
      </c>
      <c r="AW19" s="24">
        <f t="shared" si="2"/>
        <v>0</v>
      </c>
      <c r="AX19" s="24">
        <f t="shared" si="2"/>
        <v>0</v>
      </c>
      <c r="AY19" s="24">
        <f t="shared" si="2"/>
        <v>-226320.07</v>
      </c>
    </row>
    <row r="20" spans="1:61" x14ac:dyDescent="0.25">
      <c r="A20" s="41">
        <v>5</v>
      </c>
      <c r="B20" s="22"/>
      <c r="C20" s="23" t="s">
        <v>13</v>
      </c>
      <c r="D20" s="24">
        <f t="shared" ref="D20:AY20" si="3">D11+D15+D19</f>
        <v>0</v>
      </c>
      <c r="E20" s="24">
        <f t="shared" si="3"/>
        <v>0</v>
      </c>
      <c r="F20" s="24">
        <f t="shared" si="3"/>
        <v>0</v>
      </c>
      <c r="G20" s="24">
        <f t="shared" si="3"/>
        <v>0</v>
      </c>
      <c r="H20" s="24">
        <f t="shared" si="3"/>
        <v>0</v>
      </c>
      <c r="I20" s="24">
        <f t="shared" si="3"/>
        <v>0</v>
      </c>
      <c r="J20" s="24">
        <f t="shared" si="3"/>
        <v>-6570</v>
      </c>
      <c r="K20" s="24">
        <f t="shared" si="3"/>
        <v>0</v>
      </c>
      <c r="L20" s="24">
        <f t="shared" si="3"/>
        <v>0</v>
      </c>
      <c r="M20" s="24">
        <f t="shared" si="3"/>
        <v>6501</v>
      </c>
      <c r="N20" s="24">
        <f t="shared" si="3"/>
        <v>0</v>
      </c>
      <c r="O20" s="24">
        <f t="shared" si="3"/>
        <v>0</v>
      </c>
      <c r="P20" s="24">
        <f t="shared" si="3"/>
        <v>0</v>
      </c>
      <c r="Q20" s="24">
        <f t="shared" si="3"/>
        <v>30803</v>
      </c>
      <c r="R20" s="24">
        <f t="shared" si="3"/>
        <v>-1000</v>
      </c>
      <c r="S20" s="24">
        <f t="shared" si="3"/>
        <v>0</v>
      </c>
      <c r="T20" s="24">
        <f t="shared" si="3"/>
        <v>0</v>
      </c>
      <c r="U20" s="24">
        <f t="shared" si="3"/>
        <v>0</v>
      </c>
      <c r="V20" s="24">
        <f t="shared" si="3"/>
        <v>10935</v>
      </c>
      <c r="W20" s="24">
        <f t="shared" si="3"/>
        <v>-762</v>
      </c>
      <c r="X20" s="24">
        <f t="shared" si="3"/>
        <v>-598</v>
      </c>
      <c r="Y20" s="24">
        <f t="shared" si="3"/>
        <v>0</v>
      </c>
      <c r="Z20" s="24">
        <f t="shared" si="3"/>
        <v>0</v>
      </c>
      <c r="AA20" s="24">
        <f t="shared" si="3"/>
        <v>-148020.87</v>
      </c>
      <c r="AB20" s="24">
        <f t="shared" si="3"/>
        <v>0</v>
      </c>
      <c r="AC20" s="24">
        <f t="shared" si="3"/>
        <v>0</v>
      </c>
      <c r="AD20" s="24">
        <f t="shared" si="3"/>
        <v>0</v>
      </c>
      <c r="AE20" s="24">
        <f t="shared" si="3"/>
        <v>0</v>
      </c>
      <c r="AF20" s="24">
        <f t="shared" si="3"/>
        <v>-721.76</v>
      </c>
      <c r="AG20" s="24">
        <f t="shared" si="3"/>
        <v>0</v>
      </c>
      <c r="AH20" s="24">
        <f t="shared" si="3"/>
        <v>0</v>
      </c>
      <c r="AI20" s="24">
        <f t="shared" si="3"/>
        <v>0</v>
      </c>
      <c r="AJ20" s="24">
        <f t="shared" si="3"/>
        <v>0</v>
      </c>
      <c r="AK20" s="24">
        <f t="shared" si="3"/>
        <v>0</v>
      </c>
      <c r="AL20" s="24">
        <f t="shared" si="3"/>
        <v>0</v>
      </c>
      <c r="AM20" s="24">
        <f t="shared" si="3"/>
        <v>0</v>
      </c>
      <c r="AN20" s="24">
        <f t="shared" si="3"/>
        <v>0</v>
      </c>
      <c r="AO20" s="24">
        <f t="shared" si="3"/>
        <v>0</v>
      </c>
      <c r="AP20" s="24">
        <f t="shared" si="3"/>
        <v>0</v>
      </c>
      <c r="AQ20" s="24">
        <f t="shared" si="3"/>
        <v>0</v>
      </c>
      <c r="AR20" s="24">
        <f t="shared" si="3"/>
        <v>0</v>
      </c>
      <c r="AS20" s="24">
        <f t="shared" si="3"/>
        <v>0</v>
      </c>
      <c r="AT20" s="24">
        <f t="shared" si="3"/>
        <v>0</v>
      </c>
      <c r="AU20" s="24">
        <f t="shared" si="3"/>
        <v>0</v>
      </c>
      <c r="AV20" s="24">
        <f t="shared" si="3"/>
        <v>0</v>
      </c>
      <c r="AW20" s="24">
        <f t="shared" si="3"/>
        <v>0</v>
      </c>
      <c r="AX20" s="24">
        <f t="shared" si="3"/>
        <v>0</v>
      </c>
      <c r="AY20" s="24">
        <f t="shared" si="3"/>
        <v>-226320.07</v>
      </c>
    </row>
    <row r="21" spans="1:61" x14ac:dyDescent="0.25">
      <c r="A21" s="9" t="s">
        <v>14</v>
      </c>
      <c r="B21" s="8"/>
      <c r="C21" s="9"/>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row>
    <row r="22" spans="1:61" x14ac:dyDescent="0.25">
      <c r="A22" s="39">
        <v>6</v>
      </c>
      <c r="B22" s="25"/>
      <c r="C22" s="26" t="s">
        <v>1</v>
      </c>
      <c r="D22" s="27">
        <f>D11+D20+D9</f>
        <v>1411350</v>
      </c>
      <c r="E22" s="27">
        <f t="shared" ref="E22:AY22" si="4">E11+E20+E9</f>
        <v>964720</v>
      </c>
      <c r="F22" s="27">
        <f t="shared" si="4"/>
        <v>1690245</v>
      </c>
      <c r="G22" s="27">
        <f t="shared" si="4"/>
        <v>1236335</v>
      </c>
      <c r="H22" s="27">
        <f t="shared" si="4"/>
        <v>1268233</v>
      </c>
      <c r="I22" s="27">
        <f t="shared" si="4"/>
        <v>1731337</v>
      </c>
      <c r="J22" s="27">
        <f t="shared" si="4"/>
        <v>2442374</v>
      </c>
      <c r="K22" s="27">
        <f t="shared" si="4"/>
        <v>995635</v>
      </c>
      <c r="L22" s="27">
        <f t="shared" si="4"/>
        <v>579732</v>
      </c>
      <c r="M22" s="27">
        <f t="shared" si="4"/>
        <v>165900</v>
      </c>
      <c r="N22" s="27">
        <f t="shared" si="4"/>
        <v>481063</v>
      </c>
      <c r="O22" s="27">
        <f t="shared" si="4"/>
        <v>368999</v>
      </c>
      <c r="P22" s="27">
        <f t="shared" si="4"/>
        <v>1391765</v>
      </c>
      <c r="Q22" s="27">
        <f t="shared" si="4"/>
        <v>74727</v>
      </c>
      <c r="R22" s="27">
        <f t="shared" si="4"/>
        <v>1813640</v>
      </c>
      <c r="S22" s="27">
        <f t="shared" si="4"/>
        <v>909687</v>
      </c>
      <c r="T22" s="27">
        <f t="shared" si="4"/>
        <v>1758837</v>
      </c>
      <c r="U22" s="27">
        <f t="shared" si="4"/>
        <v>1915279</v>
      </c>
      <c r="V22" s="27">
        <f t="shared" si="4"/>
        <v>2586437</v>
      </c>
      <c r="W22" s="27">
        <f t="shared" si="4"/>
        <v>2181859</v>
      </c>
      <c r="X22" s="27">
        <f t="shared" si="4"/>
        <v>2225357</v>
      </c>
      <c r="Y22" s="27">
        <f t="shared" si="4"/>
        <v>1554820</v>
      </c>
      <c r="Z22" s="27">
        <f t="shared" si="4"/>
        <v>2151306.69</v>
      </c>
      <c r="AA22" s="27">
        <f t="shared" si="4"/>
        <v>1557721.9900000002</v>
      </c>
      <c r="AB22" s="27">
        <f t="shared" si="4"/>
        <v>2214238.06</v>
      </c>
      <c r="AC22" s="27">
        <f t="shared" si="4"/>
        <v>1248086.92</v>
      </c>
      <c r="AD22" s="27">
        <f t="shared" si="4"/>
        <v>359707</v>
      </c>
      <c r="AE22" s="27">
        <f t="shared" si="4"/>
        <v>843939</v>
      </c>
      <c r="AF22" s="27">
        <f t="shared" si="4"/>
        <v>37798.400000000001</v>
      </c>
      <c r="AG22" s="27">
        <f t="shared" si="4"/>
        <v>1505914.44</v>
      </c>
      <c r="AH22" s="27">
        <f t="shared" si="4"/>
        <v>1192023</v>
      </c>
      <c r="AI22" s="27">
        <f t="shared" si="4"/>
        <v>1154784.69</v>
      </c>
      <c r="AJ22" s="27">
        <f t="shared" si="4"/>
        <v>210271.27</v>
      </c>
      <c r="AK22" s="27">
        <f t="shared" si="4"/>
        <v>724316</v>
      </c>
      <c r="AL22" s="27">
        <f t="shared" si="4"/>
        <v>935966.5</v>
      </c>
      <c r="AM22" s="27">
        <f t="shared" si="4"/>
        <v>1236736.04</v>
      </c>
      <c r="AN22" s="27">
        <f t="shared" si="4"/>
        <v>162298.59</v>
      </c>
      <c r="AO22" s="27">
        <f t="shared" si="4"/>
        <v>331141.63</v>
      </c>
      <c r="AP22" s="27">
        <f t="shared" si="4"/>
        <v>1210365.3</v>
      </c>
      <c r="AQ22" s="27">
        <f t="shared" si="4"/>
        <v>383267.26</v>
      </c>
      <c r="AR22" s="27">
        <f t="shared" si="4"/>
        <v>561757.02</v>
      </c>
      <c r="AS22" s="27">
        <f t="shared" si="4"/>
        <v>1455617.08</v>
      </c>
      <c r="AT22" s="27">
        <f t="shared" si="4"/>
        <v>1635297.26</v>
      </c>
      <c r="AU22" s="27">
        <f t="shared" si="4"/>
        <v>2591484.73</v>
      </c>
      <c r="AV22" s="27">
        <f t="shared" si="4"/>
        <v>3189954.3</v>
      </c>
      <c r="AW22" s="27">
        <f t="shared" si="4"/>
        <v>3673302.17</v>
      </c>
      <c r="AX22" s="27">
        <f t="shared" si="4"/>
        <v>1577629.01</v>
      </c>
      <c r="AY22" s="27">
        <f t="shared" si="4"/>
        <v>1359609.48</v>
      </c>
    </row>
    <row r="23" spans="1:61" x14ac:dyDescent="0.25">
      <c r="A23" s="9" t="s">
        <v>15</v>
      </c>
      <c r="B23" s="8"/>
      <c r="C23" s="9"/>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row>
    <row r="24" spans="1:61" x14ac:dyDescent="0.25">
      <c r="A24" s="40"/>
      <c r="B24" s="11" t="s">
        <v>16</v>
      </c>
      <c r="C24" s="12"/>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row>
    <row r="25" spans="1:61" x14ac:dyDescent="0.25">
      <c r="A25" s="4"/>
      <c r="B25" s="13">
        <v>5590</v>
      </c>
      <c r="C25" s="14" t="s">
        <v>16</v>
      </c>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6"/>
      <c r="BA25" s="16"/>
      <c r="BB25" s="16"/>
      <c r="BC25" s="16"/>
      <c r="BD25" s="16"/>
      <c r="BE25" s="16"/>
      <c r="BF25" s="16"/>
      <c r="BG25" s="16"/>
      <c r="BH25" s="16"/>
      <c r="BI25" s="16"/>
    </row>
    <row r="26" spans="1:61" x14ac:dyDescent="0.25">
      <c r="A26" s="4"/>
      <c r="B26" s="13"/>
      <c r="C26" s="14"/>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6"/>
      <c r="BA26" s="16"/>
      <c r="BB26" s="16"/>
      <c r="BC26" s="16"/>
      <c r="BD26" s="16"/>
      <c r="BE26" s="16"/>
      <c r="BF26" s="16"/>
      <c r="BG26" s="16"/>
      <c r="BH26" s="16"/>
      <c r="BI26" s="16"/>
    </row>
    <row r="27" spans="1:61" x14ac:dyDescent="0.25">
      <c r="A27" s="41">
        <v>7</v>
      </c>
      <c r="B27" s="22"/>
      <c r="C27" s="23" t="s">
        <v>17</v>
      </c>
      <c r="D27" s="24">
        <f t="shared" ref="D27:AY27" si="5">SUM(D25:D26)</f>
        <v>0</v>
      </c>
      <c r="E27" s="24">
        <f t="shared" si="5"/>
        <v>0</v>
      </c>
      <c r="F27" s="24">
        <f t="shared" si="5"/>
        <v>0</v>
      </c>
      <c r="G27" s="24">
        <f t="shared" si="5"/>
        <v>0</v>
      </c>
      <c r="H27" s="24">
        <f t="shared" si="5"/>
        <v>0</v>
      </c>
      <c r="I27" s="24">
        <f t="shared" si="5"/>
        <v>0</v>
      </c>
      <c r="J27" s="24">
        <f t="shared" si="5"/>
        <v>0</v>
      </c>
      <c r="K27" s="24">
        <f t="shared" si="5"/>
        <v>0</v>
      </c>
      <c r="L27" s="24">
        <f t="shared" si="5"/>
        <v>0</v>
      </c>
      <c r="M27" s="24">
        <f t="shared" si="5"/>
        <v>0</v>
      </c>
      <c r="N27" s="24">
        <f t="shared" si="5"/>
        <v>0</v>
      </c>
      <c r="O27" s="24">
        <f t="shared" si="5"/>
        <v>0</v>
      </c>
      <c r="P27" s="24">
        <f t="shared" si="5"/>
        <v>0</v>
      </c>
      <c r="Q27" s="24">
        <f t="shared" si="5"/>
        <v>0</v>
      </c>
      <c r="R27" s="24">
        <f t="shared" si="5"/>
        <v>0</v>
      </c>
      <c r="S27" s="24">
        <f t="shared" si="5"/>
        <v>0</v>
      </c>
      <c r="T27" s="24">
        <f t="shared" si="5"/>
        <v>0</v>
      </c>
      <c r="U27" s="24">
        <f t="shared" si="5"/>
        <v>0</v>
      </c>
      <c r="V27" s="24">
        <f t="shared" si="5"/>
        <v>0</v>
      </c>
      <c r="W27" s="24">
        <f t="shared" si="5"/>
        <v>0</v>
      </c>
      <c r="X27" s="24">
        <f t="shared" si="5"/>
        <v>0</v>
      </c>
      <c r="Y27" s="24">
        <f t="shared" si="5"/>
        <v>0</v>
      </c>
      <c r="Z27" s="24">
        <f t="shared" si="5"/>
        <v>0</v>
      </c>
      <c r="AA27" s="24">
        <f t="shared" si="5"/>
        <v>0</v>
      </c>
      <c r="AB27" s="24">
        <f t="shared" si="5"/>
        <v>0</v>
      </c>
      <c r="AC27" s="24">
        <f t="shared" si="5"/>
        <v>0</v>
      </c>
      <c r="AD27" s="24">
        <f t="shared" si="5"/>
        <v>0</v>
      </c>
      <c r="AE27" s="24">
        <f t="shared" si="5"/>
        <v>0</v>
      </c>
      <c r="AF27" s="24">
        <f t="shared" si="5"/>
        <v>0</v>
      </c>
      <c r="AG27" s="24">
        <f t="shared" si="5"/>
        <v>0</v>
      </c>
      <c r="AH27" s="24">
        <f t="shared" si="5"/>
        <v>0</v>
      </c>
      <c r="AI27" s="24">
        <f t="shared" si="5"/>
        <v>0</v>
      </c>
      <c r="AJ27" s="24">
        <f t="shared" si="5"/>
        <v>0</v>
      </c>
      <c r="AK27" s="24">
        <f t="shared" si="5"/>
        <v>0</v>
      </c>
      <c r="AL27" s="24">
        <f t="shared" si="5"/>
        <v>0</v>
      </c>
      <c r="AM27" s="24">
        <f t="shared" si="5"/>
        <v>0</v>
      </c>
      <c r="AN27" s="24">
        <f t="shared" si="5"/>
        <v>0</v>
      </c>
      <c r="AO27" s="24">
        <f t="shared" si="5"/>
        <v>0</v>
      </c>
      <c r="AP27" s="24">
        <f t="shared" si="5"/>
        <v>0</v>
      </c>
      <c r="AQ27" s="24">
        <f t="shared" si="5"/>
        <v>0</v>
      </c>
      <c r="AR27" s="24">
        <f t="shared" si="5"/>
        <v>0</v>
      </c>
      <c r="AS27" s="24">
        <f t="shared" si="5"/>
        <v>0</v>
      </c>
      <c r="AT27" s="24">
        <f t="shared" si="5"/>
        <v>0</v>
      </c>
      <c r="AU27" s="24">
        <f t="shared" si="5"/>
        <v>0</v>
      </c>
      <c r="AV27" s="24">
        <f t="shared" si="5"/>
        <v>0</v>
      </c>
      <c r="AW27" s="24">
        <f t="shared" si="5"/>
        <v>0</v>
      </c>
      <c r="AX27" s="24">
        <f t="shared" si="5"/>
        <v>0</v>
      </c>
      <c r="AY27" s="24">
        <f t="shared" si="5"/>
        <v>0</v>
      </c>
    </row>
    <row r="28" spans="1:61" x14ac:dyDescent="0.25">
      <c r="A28" s="40"/>
      <c r="B28" s="11" t="s">
        <v>18</v>
      </c>
      <c r="C28" s="12"/>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row>
    <row r="29" spans="1:61" x14ac:dyDescent="0.25">
      <c r="A29" s="4"/>
      <c r="B29" s="13">
        <v>5510</v>
      </c>
      <c r="C29" s="14" t="s">
        <v>146</v>
      </c>
      <c r="D29" s="15">
        <v>116158</v>
      </c>
      <c r="E29" s="15">
        <v>108326</v>
      </c>
      <c r="F29" s="15">
        <v>162671</v>
      </c>
      <c r="G29" s="15">
        <v>169726</v>
      </c>
      <c r="H29" s="15">
        <v>256381</v>
      </c>
      <c r="I29" s="15">
        <v>200159</v>
      </c>
      <c r="J29" s="15">
        <v>198321</v>
      </c>
      <c r="K29" s="15">
        <v>220422</v>
      </c>
      <c r="L29" s="15">
        <v>148915</v>
      </c>
      <c r="M29" s="15">
        <v>89013</v>
      </c>
      <c r="N29" s="15">
        <v>83971</v>
      </c>
      <c r="O29" s="15">
        <v>108751</v>
      </c>
      <c r="P29" s="15">
        <v>94842</v>
      </c>
      <c r="Q29" s="15">
        <v>106875</v>
      </c>
      <c r="R29" s="15">
        <v>201080</v>
      </c>
      <c r="S29" s="15">
        <v>134482</v>
      </c>
      <c r="T29" s="15">
        <v>176622</v>
      </c>
      <c r="U29" s="15">
        <v>209719</v>
      </c>
      <c r="V29" s="15">
        <v>287688</v>
      </c>
      <c r="W29" s="15">
        <v>352232</v>
      </c>
      <c r="X29" s="15">
        <v>234190</v>
      </c>
      <c r="Y29" s="15">
        <v>202503</v>
      </c>
      <c r="Z29" s="15">
        <v>260168.75</v>
      </c>
      <c r="AA29" s="15">
        <v>171966.78</v>
      </c>
      <c r="AB29" s="15">
        <v>218696.92</v>
      </c>
      <c r="AC29" s="15">
        <v>195405.05</v>
      </c>
      <c r="AD29" s="15">
        <v>178811.72999999992</v>
      </c>
      <c r="AE29" s="15">
        <v>183574.08</v>
      </c>
      <c r="AF29" s="15">
        <v>241593.77</v>
      </c>
      <c r="AG29" s="15">
        <v>201184.1</v>
      </c>
      <c r="AH29" s="15">
        <v>246988.83</v>
      </c>
      <c r="AI29" s="15">
        <v>152419.34</v>
      </c>
      <c r="AJ29" s="15">
        <v>106900.03</v>
      </c>
      <c r="AK29" s="15">
        <v>167993.84</v>
      </c>
      <c r="AL29" s="15">
        <v>162764.76</v>
      </c>
      <c r="AM29" s="15">
        <v>64008.03</v>
      </c>
      <c r="AN29" s="15">
        <v>69099.13</v>
      </c>
      <c r="AO29" s="15">
        <v>55091.23</v>
      </c>
      <c r="AP29" s="15">
        <v>118493.11</v>
      </c>
      <c r="AQ29" s="15">
        <v>122517</v>
      </c>
      <c r="AR29" s="15">
        <v>103461.14</v>
      </c>
      <c r="AS29" s="15">
        <v>194772.1</v>
      </c>
      <c r="AT29" s="15">
        <v>357155.75</v>
      </c>
      <c r="AU29" s="15">
        <v>348204.53</v>
      </c>
      <c r="AV29" s="15">
        <v>401660.31</v>
      </c>
      <c r="AW29" s="15">
        <v>497419.31</v>
      </c>
      <c r="AX29" s="15">
        <v>398533.73</v>
      </c>
      <c r="AY29" s="15">
        <v>275268.15000000002</v>
      </c>
      <c r="AZ29" s="16"/>
      <c r="BA29" s="16"/>
      <c r="BB29" s="16"/>
      <c r="BC29" s="16"/>
      <c r="BD29" s="16"/>
      <c r="BE29" s="16"/>
      <c r="BF29" s="16"/>
      <c r="BG29" s="16"/>
      <c r="BH29" s="16"/>
      <c r="BI29" s="16"/>
    </row>
    <row r="30" spans="1:61" x14ac:dyDescent="0.25">
      <c r="A30" s="4"/>
      <c r="B30" s="13">
        <v>5530</v>
      </c>
      <c r="C30" s="14" t="s">
        <v>147</v>
      </c>
      <c r="D30" s="15">
        <v>10463</v>
      </c>
      <c r="E30" s="15">
        <v>9414</v>
      </c>
      <c r="F30" s="15">
        <v>13156</v>
      </c>
      <c r="G30" s="15">
        <v>13518</v>
      </c>
      <c r="H30" s="15">
        <v>20392</v>
      </c>
      <c r="I30" s="15">
        <v>15720</v>
      </c>
      <c r="J30" s="15">
        <v>15594</v>
      </c>
      <c r="K30" s="15">
        <v>16956</v>
      </c>
      <c r="L30" s="15">
        <v>11496</v>
      </c>
      <c r="M30" s="15">
        <v>6803</v>
      </c>
      <c r="N30" s="15">
        <v>6244</v>
      </c>
      <c r="O30" s="15">
        <v>8045</v>
      </c>
      <c r="P30" s="15">
        <v>7886</v>
      </c>
      <c r="Q30" s="15">
        <v>8812</v>
      </c>
      <c r="R30" s="15">
        <v>15884</v>
      </c>
      <c r="S30" s="15">
        <v>10343</v>
      </c>
      <c r="T30" s="15">
        <v>13678</v>
      </c>
      <c r="U30" s="15">
        <v>16496</v>
      </c>
      <c r="V30" s="15">
        <v>22738</v>
      </c>
      <c r="W30" s="15">
        <v>27477</v>
      </c>
      <c r="X30" s="15">
        <v>17908</v>
      </c>
      <c r="Y30" s="15">
        <v>15387</v>
      </c>
      <c r="Z30" s="15">
        <v>19833.990000000002</v>
      </c>
      <c r="AA30" s="15">
        <v>13119.56</v>
      </c>
      <c r="AB30" s="15">
        <v>18589.34</v>
      </c>
      <c r="AC30" s="15">
        <v>15616.62</v>
      </c>
      <c r="AD30" s="15">
        <v>13763.76</v>
      </c>
      <c r="AE30" s="15">
        <v>14029.29</v>
      </c>
      <c r="AF30" s="15">
        <v>18381.86</v>
      </c>
      <c r="AG30" s="15">
        <v>15306.94</v>
      </c>
      <c r="AH30" s="15">
        <v>18753.599999999999</v>
      </c>
      <c r="AI30" s="15">
        <v>11490.47</v>
      </c>
      <c r="AJ30" s="15">
        <v>8180.45</v>
      </c>
      <c r="AK30" s="15">
        <v>12907.19</v>
      </c>
      <c r="AL30" s="15">
        <v>12354.21</v>
      </c>
      <c r="AM30" s="15">
        <v>12835.2</v>
      </c>
      <c r="AN30" s="15">
        <v>5777.57</v>
      </c>
      <c r="AO30" s="15">
        <v>4605.54</v>
      </c>
      <c r="AP30" s="15">
        <v>9418.5499999999993</v>
      </c>
      <c r="AQ30" s="15">
        <v>9371.57</v>
      </c>
      <c r="AR30" s="15">
        <v>8071.49</v>
      </c>
      <c r="AS30" s="15">
        <v>15294.22</v>
      </c>
      <c r="AT30" s="15">
        <v>28264.52</v>
      </c>
      <c r="AU30" s="15">
        <v>27242.68</v>
      </c>
      <c r="AV30" s="15">
        <v>31278.68</v>
      </c>
      <c r="AW30" s="15">
        <v>38226.959999999999</v>
      </c>
      <c r="AX30" s="15">
        <v>30411.279999999999</v>
      </c>
      <c r="AY30" s="15">
        <v>21145.79</v>
      </c>
      <c r="AZ30" s="16"/>
      <c r="BA30" s="16"/>
      <c r="BB30" s="16"/>
      <c r="BC30" s="16"/>
      <c r="BD30" s="16"/>
      <c r="BE30" s="16"/>
      <c r="BF30" s="16"/>
      <c r="BG30" s="16"/>
      <c r="BH30" s="16"/>
      <c r="BI30" s="16"/>
    </row>
    <row r="31" spans="1:61" x14ac:dyDescent="0.25">
      <c r="A31" s="4"/>
      <c r="B31" s="13">
        <v>5540</v>
      </c>
      <c r="C31" s="14" t="s">
        <v>148</v>
      </c>
      <c r="D31" s="15">
        <v>3846</v>
      </c>
      <c r="E31" s="15">
        <v>3676</v>
      </c>
      <c r="F31" s="15">
        <v>5338</v>
      </c>
      <c r="G31" s="15">
        <v>5589</v>
      </c>
      <c r="H31" s="15">
        <v>8385</v>
      </c>
      <c r="I31" s="15">
        <v>6511</v>
      </c>
      <c r="J31" s="15">
        <v>6432</v>
      </c>
      <c r="K31" s="15">
        <v>7217</v>
      </c>
      <c r="L31" s="15">
        <v>5064</v>
      </c>
      <c r="M31" s="15">
        <v>3087</v>
      </c>
      <c r="N31" s="15">
        <v>2947</v>
      </c>
      <c r="O31" s="15">
        <v>3786</v>
      </c>
      <c r="P31" s="15">
        <v>3310</v>
      </c>
      <c r="Q31" s="15">
        <v>3557</v>
      </c>
      <c r="R31" s="15">
        <v>6766</v>
      </c>
      <c r="S31" s="15">
        <v>4456</v>
      </c>
      <c r="T31" s="15">
        <v>5911</v>
      </c>
      <c r="U31" s="15">
        <v>6717</v>
      </c>
      <c r="V31" s="15">
        <v>9127</v>
      </c>
      <c r="W31" s="15">
        <v>11240</v>
      </c>
      <c r="X31" s="15">
        <v>7532</v>
      </c>
      <c r="Y31" s="15">
        <v>6689</v>
      </c>
      <c r="Z31" s="15">
        <v>8458.76</v>
      </c>
      <c r="AA31" s="15">
        <v>5673.16</v>
      </c>
      <c r="AB31" s="15">
        <v>7130.26</v>
      </c>
      <c r="AC31" s="15">
        <v>6465.17</v>
      </c>
      <c r="AD31" s="15">
        <v>5772.9399999999987</v>
      </c>
      <c r="AE31" s="15">
        <v>5713.72</v>
      </c>
      <c r="AF31" s="15">
        <v>7084.89</v>
      </c>
      <c r="AG31" s="15">
        <v>5875.27</v>
      </c>
      <c r="AH31" s="15">
        <v>7176.64</v>
      </c>
      <c r="AI31" s="15">
        <v>4452.1499999999996</v>
      </c>
      <c r="AJ31" s="15">
        <v>3324.79</v>
      </c>
      <c r="AK31" s="15">
        <v>4940.37</v>
      </c>
      <c r="AL31" s="15">
        <v>4720.49</v>
      </c>
      <c r="AM31" s="15">
        <v>5069.67</v>
      </c>
      <c r="AN31" s="15">
        <v>2288.4699999999998</v>
      </c>
      <c r="AO31" s="15">
        <v>1807.66</v>
      </c>
      <c r="AP31" s="15">
        <v>3429.07</v>
      </c>
      <c r="AQ31" s="15">
        <v>3381.96</v>
      </c>
      <c r="AR31" s="15">
        <v>2864.25</v>
      </c>
      <c r="AS31" s="15">
        <v>5230.6899999999996</v>
      </c>
      <c r="AT31" s="15">
        <v>9217.89</v>
      </c>
      <c r="AU31" s="15">
        <v>9110.49</v>
      </c>
      <c r="AV31" s="15">
        <v>10508.29</v>
      </c>
      <c r="AW31" s="15">
        <v>12909.15</v>
      </c>
      <c r="AX31" s="15">
        <v>10533.89</v>
      </c>
      <c r="AY31" s="15">
        <v>7470.23</v>
      </c>
      <c r="AZ31" s="16"/>
      <c r="BA31" s="16"/>
      <c r="BB31" s="16"/>
      <c r="BC31" s="16"/>
      <c r="BD31" s="16"/>
      <c r="BE31" s="16"/>
      <c r="BF31" s="16"/>
      <c r="BG31" s="16"/>
      <c r="BH31" s="16"/>
      <c r="BI31" s="16"/>
    </row>
    <row r="32" spans="1:61" x14ac:dyDescent="0.25">
      <c r="A32" s="43"/>
      <c r="B32" s="17">
        <v>5550</v>
      </c>
      <c r="C32" s="29" t="s">
        <v>149</v>
      </c>
      <c r="D32" s="30">
        <v>3398</v>
      </c>
      <c r="E32" s="30">
        <v>3504</v>
      </c>
      <c r="F32" s="30">
        <v>3292</v>
      </c>
      <c r="G32" s="30">
        <v>3412</v>
      </c>
      <c r="H32" s="30">
        <v>3485</v>
      </c>
      <c r="I32" s="30">
        <v>3116</v>
      </c>
      <c r="J32" s="30">
        <v>2843</v>
      </c>
      <c r="K32" s="30">
        <v>3911</v>
      </c>
      <c r="L32" s="30">
        <v>2810</v>
      </c>
      <c r="M32" s="30">
        <v>2376</v>
      </c>
      <c r="N32" s="30">
        <v>1307</v>
      </c>
      <c r="O32" s="30" t="s">
        <v>144</v>
      </c>
      <c r="P32" s="30" t="s">
        <v>144</v>
      </c>
      <c r="Q32" s="30">
        <v>164</v>
      </c>
      <c r="R32" s="30">
        <v>273</v>
      </c>
      <c r="S32" s="30">
        <v>218</v>
      </c>
      <c r="T32" s="30">
        <v>109</v>
      </c>
      <c r="U32" s="30">
        <v>273</v>
      </c>
      <c r="V32" s="30">
        <v>273</v>
      </c>
      <c r="W32" s="30">
        <v>273</v>
      </c>
      <c r="X32" s="30">
        <v>218</v>
      </c>
      <c r="Y32" s="30">
        <v>218</v>
      </c>
      <c r="Z32" s="30">
        <v>109.22</v>
      </c>
      <c r="AA32" s="30"/>
      <c r="AB32" s="30"/>
      <c r="AC32" s="30">
        <v>109.22</v>
      </c>
      <c r="AD32" s="30"/>
      <c r="AE32" s="30"/>
      <c r="AF32" s="30"/>
      <c r="AG32" s="30"/>
      <c r="AH32" s="30"/>
      <c r="AI32" s="30"/>
      <c r="AJ32" s="30"/>
      <c r="AK32" s="30"/>
      <c r="AL32" s="30"/>
      <c r="AM32" s="30"/>
      <c r="AN32" s="30">
        <v>1205.68</v>
      </c>
      <c r="AO32" s="30">
        <v>1116.8399999999999</v>
      </c>
      <c r="AP32" s="30">
        <v>1986.68</v>
      </c>
      <c r="AQ32" s="30">
        <v>2411.6999999999998</v>
      </c>
      <c r="AR32" s="30">
        <v>1315.86</v>
      </c>
      <c r="AS32" s="30">
        <v>1684.25</v>
      </c>
      <c r="AT32" s="30">
        <v>2215.41</v>
      </c>
      <c r="AU32" s="30">
        <v>2303.29</v>
      </c>
      <c r="AV32" s="30">
        <v>2603.0100000000002</v>
      </c>
      <c r="AW32" s="30">
        <v>3304.99</v>
      </c>
      <c r="AX32" s="30">
        <v>3183.08</v>
      </c>
      <c r="AY32" s="30">
        <v>1859.28</v>
      </c>
      <c r="AZ32" s="31"/>
      <c r="BA32" s="31"/>
      <c r="BB32" s="31"/>
      <c r="BC32" s="31"/>
      <c r="BD32" s="31"/>
      <c r="BE32" s="31"/>
      <c r="BF32" s="31"/>
      <c r="BG32" s="31"/>
      <c r="BH32" s="31"/>
      <c r="BI32" s="31"/>
    </row>
    <row r="33" spans="1:61" x14ac:dyDescent="0.25">
      <c r="A33" s="41">
        <v>8</v>
      </c>
      <c r="B33" s="22"/>
      <c r="C33" s="23" t="s">
        <v>19</v>
      </c>
      <c r="D33" s="24">
        <f t="shared" ref="D33:AY33" si="6">SUM(D29:D32)</f>
        <v>133865</v>
      </c>
      <c r="E33" s="24">
        <f t="shared" si="6"/>
        <v>124920</v>
      </c>
      <c r="F33" s="24">
        <f t="shared" si="6"/>
        <v>184457</v>
      </c>
      <c r="G33" s="24">
        <f t="shared" si="6"/>
        <v>192245</v>
      </c>
      <c r="H33" s="24">
        <f t="shared" si="6"/>
        <v>288643</v>
      </c>
      <c r="I33" s="24">
        <f t="shared" si="6"/>
        <v>225506</v>
      </c>
      <c r="J33" s="24">
        <f t="shared" si="6"/>
        <v>223190</v>
      </c>
      <c r="K33" s="24">
        <f t="shared" si="6"/>
        <v>248506</v>
      </c>
      <c r="L33" s="24">
        <f t="shared" si="6"/>
        <v>168285</v>
      </c>
      <c r="M33" s="24">
        <f t="shared" si="6"/>
        <v>101279</v>
      </c>
      <c r="N33" s="24">
        <f t="shared" si="6"/>
        <v>94469</v>
      </c>
      <c r="O33" s="24">
        <f t="shared" si="6"/>
        <v>120582</v>
      </c>
      <c r="P33" s="24">
        <f t="shared" si="6"/>
        <v>106038</v>
      </c>
      <c r="Q33" s="24">
        <f t="shared" si="6"/>
        <v>119408</v>
      </c>
      <c r="R33" s="24">
        <f t="shared" si="6"/>
        <v>224003</v>
      </c>
      <c r="S33" s="24">
        <f t="shared" si="6"/>
        <v>149499</v>
      </c>
      <c r="T33" s="24">
        <f t="shared" si="6"/>
        <v>196320</v>
      </c>
      <c r="U33" s="24">
        <f t="shared" si="6"/>
        <v>233205</v>
      </c>
      <c r="V33" s="24">
        <f t="shared" si="6"/>
        <v>319826</v>
      </c>
      <c r="W33" s="24">
        <f t="shared" si="6"/>
        <v>391222</v>
      </c>
      <c r="X33" s="24">
        <f t="shared" si="6"/>
        <v>259848</v>
      </c>
      <c r="Y33" s="24">
        <f t="shared" si="6"/>
        <v>224797</v>
      </c>
      <c r="Z33" s="24">
        <f t="shared" si="6"/>
        <v>288570.71999999997</v>
      </c>
      <c r="AA33" s="24">
        <f t="shared" si="6"/>
        <v>190759.5</v>
      </c>
      <c r="AB33" s="24">
        <f t="shared" si="6"/>
        <v>244416.52000000002</v>
      </c>
      <c r="AC33" s="24">
        <f t="shared" si="6"/>
        <v>217596.06</v>
      </c>
      <c r="AD33" s="24">
        <f t="shared" si="6"/>
        <v>198348.42999999993</v>
      </c>
      <c r="AE33" s="24">
        <f t="shared" si="6"/>
        <v>203317.09</v>
      </c>
      <c r="AF33" s="24">
        <f t="shared" si="6"/>
        <v>267060.52</v>
      </c>
      <c r="AG33" s="24">
        <f t="shared" si="6"/>
        <v>222366.31</v>
      </c>
      <c r="AH33" s="24">
        <f t="shared" si="6"/>
        <v>272919.07</v>
      </c>
      <c r="AI33" s="24">
        <f t="shared" si="6"/>
        <v>168361.96</v>
      </c>
      <c r="AJ33" s="24">
        <f t="shared" si="6"/>
        <v>118405.26999999999</v>
      </c>
      <c r="AK33" s="24">
        <f t="shared" si="6"/>
        <v>185841.4</v>
      </c>
      <c r="AL33" s="24">
        <f t="shared" si="6"/>
        <v>179839.46</v>
      </c>
      <c r="AM33" s="24">
        <f t="shared" si="6"/>
        <v>81912.899999999994</v>
      </c>
      <c r="AN33" s="24">
        <f t="shared" si="6"/>
        <v>78370.850000000006</v>
      </c>
      <c r="AO33" s="24">
        <f t="shared" si="6"/>
        <v>62621.270000000004</v>
      </c>
      <c r="AP33" s="24">
        <f t="shared" si="6"/>
        <v>133327.41</v>
      </c>
      <c r="AQ33" s="24">
        <f t="shared" si="6"/>
        <v>137682.23000000001</v>
      </c>
      <c r="AR33" s="24">
        <f t="shared" si="6"/>
        <v>115712.74</v>
      </c>
      <c r="AS33" s="24">
        <f t="shared" si="6"/>
        <v>216981.26</v>
      </c>
      <c r="AT33" s="24">
        <f t="shared" si="6"/>
        <v>396853.57</v>
      </c>
      <c r="AU33" s="24">
        <f t="shared" si="6"/>
        <v>386860.99</v>
      </c>
      <c r="AV33" s="24">
        <f t="shared" si="6"/>
        <v>446050.29</v>
      </c>
      <c r="AW33" s="24">
        <f t="shared" si="6"/>
        <v>551860.41</v>
      </c>
      <c r="AX33" s="24">
        <f t="shared" si="6"/>
        <v>442661.98000000004</v>
      </c>
      <c r="AY33" s="24">
        <f t="shared" si="6"/>
        <v>305743.45</v>
      </c>
    </row>
    <row r="34" spans="1:61" x14ac:dyDescent="0.25">
      <c r="A34" s="40"/>
      <c r="B34" s="11" t="s">
        <v>20</v>
      </c>
      <c r="C34" s="12"/>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row>
    <row r="35" spans="1:61" x14ac:dyDescent="0.25">
      <c r="A35" s="44"/>
      <c r="B35" s="13">
        <v>5560</v>
      </c>
      <c r="C35" s="14" t="s">
        <v>150</v>
      </c>
      <c r="D35" s="15">
        <v>7433</v>
      </c>
      <c r="E35" s="15">
        <v>37444</v>
      </c>
      <c r="F35" s="15">
        <v>32317</v>
      </c>
      <c r="G35" s="15">
        <v>6995</v>
      </c>
      <c r="H35" s="15">
        <v>92312</v>
      </c>
      <c r="I35" s="15">
        <v>197100</v>
      </c>
      <c r="J35" s="15">
        <v>165020</v>
      </c>
      <c r="K35" s="15">
        <v>226162</v>
      </c>
      <c r="L35" s="15">
        <v>99422</v>
      </c>
      <c r="M35" s="15">
        <v>17575</v>
      </c>
      <c r="N35" s="15">
        <v>78928</v>
      </c>
      <c r="O35" s="15">
        <v>57417</v>
      </c>
      <c r="P35" s="15">
        <v>11260</v>
      </c>
      <c r="Q35" s="15">
        <v>93895</v>
      </c>
      <c r="R35" s="15">
        <v>91303</v>
      </c>
      <c r="S35" s="15">
        <v>97523</v>
      </c>
      <c r="T35" s="15">
        <v>228509</v>
      </c>
      <c r="U35" s="15">
        <v>345358</v>
      </c>
      <c r="V35" s="15">
        <v>389269</v>
      </c>
      <c r="W35" s="15">
        <v>580563</v>
      </c>
      <c r="X35" s="15">
        <v>648880</v>
      </c>
      <c r="Y35" s="15">
        <v>260705</v>
      </c>
      <c r="Z35" s="15">
        <v>292016.89</v>
      </c>
      <c r="AA35" s="15">
        <v>395900.03</v>
      </c>
      <c r="AB35" s="15">
        <v>187646</v>
      </c>
      <c r="AC35" s="15">
        <v>376970.22</v>
      </c>
      <c r="AD35" s="15">
        <v>78286.63</v>
      </c>
      <c r="AE35" s="15">
        <v>76037.679999999993</v>
      </c>
      <c r="AF35" s="15">
        <v>38689.339999999997</v>
      </c>
      <c r="AG35" s="15">
        <v>115137.39</v>
      </c>
      <c r="AH35" s="15">
        <v>96497.59</v>
      </c>
      <c r="AI35" s="15">
        <v>68863.240000000005</v>
      </c>
      <c r="AJ35" s="15">
        <v>17724</v>
      </c>
      <c r="AK35" s="15">
        <v>21816.47</v>
      </c>
      <c r="AL35" s="15">
        <v>44738.400000000001</v>
      </c>
      <c r="AM35" s="15">
        <v>57066.51</v>
      </c>
      <c r="AN35" s="15">
        <v>59568.800000000003</v>
      </c>
      <c r="AO35" s="15">
        <v>34735.51</v>
      </c>
      <c r="AP35" s="15">
        <v>108915.28</v>
      </c>
      <c r="AQ35" s="15">
        <v>96081.15</v>
      </c>
      <c r="AR35" s="15">
        <v>10281.18</v>
      </c>
      <c r="AS35" s="15">
        <v>68596.800000000003</v>
      </c>
      <c r="AT35" s="15">
        <v>76379.759999999995</v>
      </c>
      <c r="AU35" s="15">
        <v>110786.25</v>
      </c>
      <c r="AV35" s="15">
        <v>262457.84000000003</v>
      </c>
      <c r="AW35" s="15">
        <v>238030.17</v>
      </c>
      <c r="AX35" s="15">
        <v>375481.22</v>
      </c>
      <c r="AY35" s="15">
        <v>125139.38</v>
      </c>
      <c r="AZ35" s="16"/>
      <c r="BA35" s="16"/>
      <c r="BB35" s="16"/>
      <c r="BC35" s="16"/>
      <c r="BD35" s="16"/>
      <c r="BE35" s="16"/>
      <c r="BF35" s="16"/>
      <c r="BG35" s="16"/>
      <c r="BH35" s="16"/>
      <c r="BI35" s="16"/>
    </row>
    <row r="36" spans="1:61" x14ac:dyDescent="0.25">
      <c r="A36" s="4"/>
      <c r="B36" s="13">
        <v>5561</v>
      </c>
      <c r="C36" s="14" t="s">
        <v>151</v>
      </c>
      <c r="D36" s="15" t="s">
        <v>144</v>
      </c>
      <c r="E36" s="15" t="s">
        <v>144</v>
      </c>
      <c r="F36" s="15" t="s">
        <v>144</v>
      </c>
      <c r="G36" s="15" t="s">
        <v>144</v>
      </c>
      <c r="H36" s="15" t="s">
        <v>144</v>
      </c>
      <c r="I36" s="15">
        <v>35022</v>
      </c>
      <c r="J36" s="15">
        <v>101183</v>
      </c>
      <c r="K36" s="15">
        <v>-135206</v>
      </c>
      <c r="L36" s="15" t="s">
        <v>144</v>
      </c>
      <c r="M36" s="15" t="s">
        <v>144</v>
      </c>
      <c r="N36" s="15">
        <v>22526</v>
      </c>
      <c r="O36" s="15" t="s">
        <v>144</v>
      </c>
      <c r="P36" s="15" t="s">
        <v>144</v>
      </c>
      <c r="Q36" s="15" t="s">
        <v>144</v>
      </c>
      <c r="R36" s="15" t="s">
        <v>144</v>
      </c>
      <c r="S36" s="15" t="s">
        <v>144</v>
      </c>
      <c r="T36" s="15" t="s">
        <v>144</v>
      </c>
      <c r="U36" s="15">
        <v>2000</v>
      </c>
      <c r="V36" s="15" t="s">
        <v>144</v>
      </c>
      <c r="W36" s="15" t="s">
        <v>144</v>
      </c>
      <c r="X36" s="15" t="s">
        <v>144</v>
      </c>
      <c r="Y36" s="15" t="s">
        <v>144</v>
      </c>
      <c r="Z36" s="15"/>
      <c r="AA36" s="15"/>
      <c r="AB36" s="15"/>
      <c r="AC36" s="15"/>
      <c r="AD36" s="15"/>
      <c r="AE36" s="15"/>
      <c r="AF36" s="15">
        <v>570</v>
      </c>
      <c r="AG36" s="15"/>
      <c r="AH36" s="15"/>
      <c r="AI36" s="15"/>
      <c r="AJ36" s="15"/>
      <c r="AK36" s="15"/>
      <c r="AL36" s="15"/>
      <c r="AM36" s="15"/>
      <c r="AN36" s="15"/>
      <c r="AO36" s="15"/>
      <c r="AP36" s="15"/>
      <c r="AQ36" s="15"/>
      <c r="AR36" s="15"/>
      <c r="AS36" s="15"/>
      <c r="AT36" s="15"/>
      <c r="AU36" s="15"/>
      <c r="AV36" s="15"/>
      <c r="AW36" s="15"/>
      <c r="AX36" s="15"/>
      <c r="AY36" s="15"/>
      <c r="AZ36" s="16"/>
      <c r="BA36" s="16"/>
      <c r="BB36" s="16"/>
      <c r="BC36" s="16"/>
      <c r="BD36" s="16"/>
      <c r="BE36" s="16"/>
      <c r="BF36" s="16"/>
      <c r="BG36" s="16"/>
      <c r="BH36" s="16"/>
      <c r="BI36" s="16"/>
    </row>
    <row r="37" spans="1:61" x14ac:dyDescent="0.25">
      <c r="A37" s="41">
        <v>9</v>
      </c>
      <c r="B37" s="22"/>
      <c r="C37" s="23" t="s">
        <v>21</v>
      </c>
      <c r="D37" s="24">
        <f t="shared" ref="D37:AY37" si="7">SUM(D35:D36)</f>
        <v>7433</v>
      </c>
      <c r="E37" s="24">
        <f t="shared" si="7"/>
        <v>37444</v>
      </c>
      <c r="F37" s="24">
        <f t="shared" si="7"/>
        <v>32317</v>
      </c>
      <c r="G37" s="24">
        <f t="shared" si="7"/>
        <v>6995</v>
      </c>
      <c r="H37" s="24">
        <f t="shared" si="7"/>
        <v>92312</v>
      </c>
      <c r="I37" s="24">
        <f t="shared" si="7"/>
        <v>232122</v>
      </c>
      <c r="J37" s="24">
        <f t="shared" si="7"/>
        <v>266203</v>
      </c>
      <c r="K37" s="24">
        <f t="shared" si="7"/>
        <v>90956</v>
      </c>
      <c r="L37" s="24">
        <f t="shared" si="7"/>
        <v>99422</v>
      </c>
      <c r="M37" s="24">
        <f t="shared" si="7"/>
        <v>17575</v>
      </c>
      <c r="N37" s="24">
        <f t="shared" si="7"/>
        <v>101454</v>
      </c>
      <c r="O37" s="24">
        <f t="shared" si="7"/>
        <v>57417</v>
      </c>
      <c r="P37" s="24">
        <f t="shared" si="7"/>
        <v>11260</v>
      </c>
      <c r="Q37" s="24">
        <f t="shared" si="7"/>
        <v>93895</v>
      </c>
      <c r="R37" s="24">
        <f t="shared" si="7"/>
        <v>91303</v>
      </c>
      <c r="S37" s="24">
        <f t="shared" si="7"/>
        <v>97523</v>
      </c>
      <c r="T37" s="24">
        <f t="shared" si="7"/>
        <v>228509</v>
      </c>
      <c r="U37" s="24">
        <f t="shared" si="7"/>
        <v>347358</v>
      </c>
      <c r="V37" s="24">
        <f t="shared" si="7"/>
        <v>389269</v>
      </c>
      <c r="W37" s="24">
        <f t="shared" si="7"/>
        <v>580563</v>
      </c>
      <c r="X37" s="24">
        <f t="shared" si="7"/>
        <v>648880</v>
      </c>
      <c r="Y37" s="24">
        <f t="shared" si="7"/>
        <v>260705</v>
      </c>
      <c r="Z37" s="24">
        <f t="shared" si="7"/>
        <v>292016.89</v>
      </c>
      <c r="AA37" s="24">
        <f t="shared" si="7"/>
        <v>395900.03</v>
      </c>
      <c r="AB37" s="24">
        <f t="shared" si="7"/>
        <v>187646</v>
      </c>
      <c r="AC37" s="24">
        <f t="shared" si="7"/>
        <v>376970.22</v>
      </c>
      <c r="AD37" s="24">
        <f t="shared" si="7"/>
        <v>78286.63</v>
      </c>
      <c r="AE37" s="24">
        <f t="shared" si="7"/>
        <v>76037.679999999993</v>
      </c>
      <c r="AF37" s="24">
        <f t="shared" si="7"/>
        <v>39259.339999999997</v>
      </c>
      <c r="AG37" s="24">
        <f t="shared" si="7"/>
        <v>115137.39</v>
      </c>
      <c r="AH37" s="24">
        <f t="shared" si="7"/>
        <v>96497.59</v>
      </c>
      <c r="AI37" s="24">
        <f t="shared" si="7"/>
        <v>68863.240000000005</v>
      </c>
      <c r="AJ37" s="24">
        <f t="shared" si="7"/>
        <v>17724</v>
      </c>
      <c r="AK37" s="24">
        <f t="shared" si="7"/>
        <v>21816.47</v>
      </c>
      <c r="AL37" s="24">
        <f t="shared" si="7"/>
        <v>44738.400000000001</v>
      </c>
      <c r="AM37" s="24">
        <f t="shared" si="7"/>
        <v>57066.51</v>
      </c>
      <c r="AN37" s="24">
        <f t="shared" si="7"/>
        <v>59568.800000000003</v>
      </c>
      <c r="AO37" s="24">
        <f t="shared" si="7"/>
        <v>34735.51</v>
      </c>
      <c r="AP37" s="24">
        <f t="shared" si="7"/>
        <v>108915.28</v>
      </c>
      <c r="AQ37" s="24">
        <f t="shared" si="7"/>
        <v>96081.15</v>
      </c>
      <c r="AR37" s="24">
        <f t="shared" si="7"/>
        <v>10281.18</v>
      </c>
      <c r="AS37" s="24">
        <f t="shared" si="7"/>
        <v>68596.800000000003</v>
      </c>
      <c r="AT37" s="24">
        <f t="shared" si="7"/>
        <v>76379.759999999995</v>
      </c>
      <c r="AU37" s="24">
        <f t="shared" si="7"/>
        <v>110786.25</v>
      </c>
      <c r="AV37" s="24">
        <f t="shared" si="7"/>
        <v>262457.84000000003</v>
      </c>
      <c r="AW37" s="24">
        <f t="shared" si="7"/>
        <v>238030.17</v>
      </c>
      <c r="AX37" s="24">
        <f t="shared" si="7"/>
        <v>375481.22</v>
      </c>
      <c r="AY37" s="24">
        <f t="shared" si="7"/>
        <v>125139.38</v>
      </c>
    </row>
    <row r="38" spans="1:61" x14ac:dyDescent="0.25">
      <c r="A38" s="40"/>
      <c r="B38" s="11" t="s">
        <v>22</v>
      </c>
      <c r="C38" s="12"/>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row>
    <row r="39" spans="1:61" x14ac:dyDescent="0.25">
      <c r="A39" s="4"/>
      <c r="B39" s="13">
        <v>5610</v>
      </c>
      <c r="C39" s="14" t="s">
        <v>152</v>
      </c>
      <c r="D39" s="15">
        <v>629054</v>
      </c>
      <c r="E39" s="15">
        <v>622708</v>
      </c>
      <c r="F39" s="15">
        <v>688985</v>
      </c>
      <c r="G39" s="15">
        <v>741210</v>
      </c>
      <c r="H39" s="15">
        <v>782697</v>
      </c>
      <c r="I39" s="15">
        <v>446473</v>
      </c>
      <c r="J39" s="15">
        <v>532634</v>
      </c>
      <c r="K39" s="15">
        <v>305756</v>
      </c>
      <c r="L39" s="15">
        <v>544617</v>
      </c>
      <c r="M39" s="15">
        <v>243352</v>
      </c>
      <c r="N39" s="15">
        <v>116748</v>
      </c>
      <c r="O39" s="15">
        <v>184916</v>
      </c>
      <c r="P39" s="15">
        <v>337986</v>
      </c>
      <c r="Q39" s="15">
        <v>217285</v>
      </c>
      <c r="R39" s="15">
        <v>391839</v>
      </c>
      <c r="S39" s="15">
        <v>318259</v>
      </c>
      <c r="T39" s="15">
        <v>428401</v>
      </c>
      <c r="U39" s="15">
        <v>706267</v>
      </c>
      <c r="V39" s="15">
        <v>944265</v>
      </c>
      <c r="W39" s="15">
        <v>781091</v>
      </c>
      <c r="X39" s="15">
        <v>595210</v>
      </c>
      <c r="Y39" s="15">
        <v>357350</v>
      </c>
      <c r="Z39" s="15">
        <v>429355.97</v>
      </c>
      <c r="AA39" s="15">
        <v>336039.01</v>
      </c>
      <c r="AB39" s="15">
        <v>724899</v>
      </c>
      <c r="AC39" s="15">
        <v>376769.07</v>
      </c>
      <c r="AD39" s="15">
        <v>223362.90999999997</v>
      </c>
      <c r="AE39" s="15">
        <v>247460.98</v>
      </c>
      <c r="AF39" s="15">
        <v>181541.82</v>
      </c>
      <c r="AG39" s="15">
        <v>412390.18</v>
      </c>
      <c r="AH39" s="15">
        <v>223996.44</v>
      </c>
      <c r="AI39" s="15">
        <v>255233.39</v>
      </c>
      <c r="AJ39" s="15">
        <v>125182.45</v>
      </c>
      <c r="AK39" s="15">
        <v>139231.72</v>
      </c>
      <c r="AL39" s="15">
        <v>306551.88</v>
      </c>
      <c r="AM39" s="15">
        <v>446124.23</v>
      </c>
      <c r="AN39" s="15">
        <v>118245.78</v>
      </c>
      <c r="AO39" s="15">
        <v>31944.74</v>
      </c>
      <c r="AP39" s="15">
        <v>245968.22</v>
      </c>
      <c r="AQ39" s="15">
        <v>255656.75</v>
      </c>
      <c r="AR39" s="15">
        <v>45188.4</v>
      </c>
      <c r="AS39" s="15">
        <v>402506.44</v>
      </c>
      <c r="AT39" s="15">
        <v>496912.68</v>
      </c>
      <c r="AU39" s="15">
        <v>1010424.02</v>
      </c>
      <c r="AV39" s="15">
        <v>812647.33</v>
      </c>
      <c r="AW39" s="15">
        <v>1039393.34</v>
      </c>
      <c r="AX39" s="15">
        <v>730848.28</v>
      </c>
      <c r="AY39" s="15">
        <v>343572.87</v>
      </c>
      <c r="AZ39" s="16"/>
      <c r="BA39" s="16"/>
      <c r="BB39" s="16"/>
      <c r="BC39" s="16"/>
      <c r="BD39" s="16"/>
      <c r="BE39" s="16"/>
      <c r="BF39" s="16"/>
      <c r="BG39" s="16"/>
      <c r="BH39" s="16"/>
      <c r="BI39" s="16"/>
    </row>
    <row r="40" spans="1:61" x14ac:dyDescent="0.25">
      <c r="A40" s="4"/>
      <c r="B40" s="13">
        <v>5620</v>
      </c>
      <c r="C40" s="14" t="s">
        <v>152</v>
      </c>
      <c r="D40" s="15">
        <v>-10768</v>
      </c>
      <c r="E40" s="15" t="s">
        <v>144</v>
      </c>
      <c r="F40" s="15" t="s">
        <v>144</v>
      </c>
      <c r="G40" s="15" t="s">
        <v>144</v>
      </c>
      <c r="H40" s="15" t="s">
        <v>144</v>
      </c>
      <c r="I40" s="15" t="s">
        <v>144</v>
      </c>
      <c r="J40" s="15" t="s">
        <v>144</v>
      </c>
      <c r="K40" s="15" t="s">
        <v>144</v>
      </c>
      <c r="L40" s="15" t="s">
        <v>144</v>
      </c>
      <c r="M40" s="15" t="s">
        <v>144</v>
      </c>
      <c r="N40" s="15">
        <v>211</v>
      </c>
      <c r="O40" s="15">
        <v>4892</v>
      </c>
      <c r="P40" s="15" t="s">
        <v>144</v>
      </c>
      <c r="Q40" s="15" t="s">
        <v>144</v>
      </c>
      <c r="R40" s="15" t="s">
        <v>144</v>
      </c>
      <c r="S40" s="15" t="s">
        <v>144</v>
      </c>
      <c r="T40" s="15" t="s">
        <v>144</v>
      </c>
      <c r="U40" s="15" t="s">
        <v>144</v>
      </c>
      <c r="V40" s="15" t="s">
        <v>144</v>
      </c>
      <c r="W40" s="15" t="s">
        <v>144</v>
      </c>
      <c r="X40" s="15" t="s">
        <v>144</v>
      </c>
      <c r="Y40" s="15" t="s">
        <v>144</v>
      </c>
      <c r="Z40" s="15"/>
      <c r="AA40" s="15"/>
      <c r="AB40" s="15">
        <v>979.9</v>
      </c>
      <c r="AC40" s="15"/>
      <c r="AD40" s="15"/>
      <c r="AE40" s="15"/>
      <c r="AF40" s="15"/>
      <c r="AG40" s="15"/>
      <c r="AH40" s="15"/>
      <c r="AI40" s="15"/>
      <c r="AJ40" s="15"/>
      <c r="AK40" s="15"/>
      <c r="AL40" s="15">
        <v>-979.9</v>
      </c>
      <c r="AM40" s="15"/>
      <c r="AN40" s="15"/>
      <c r="AO40" s="15"/>
      <c r="AP40" s="15"/>
      <c r="AQ40" s="15"/>
      <c r="AR40" s="15"/>
      <c r="AS40" s="15"/>
      <c r="AT40" s="15"/>
      <c r="AU40" s="15"/>
      <c r="AV40" s="15"/>
      <c r="AW40" s="15"/>
      <c r="AX40" s="15"/>
      <c r="AY40" s="15"/>
      <c r="AZ40" s="16"/>
      <c r="BA40" s="16"/>
      <c r="BB40" s="16"/>
      <c r="BC40" s="16"/>
      <c r="BD40" s="16"/>
      <c r="BE40" s="16"/>
      <c r="BF40" s="16"/>
      <c r="BG40" s="16"/>
      <c r="BH40" s="16"/>
      <c r="BI40" s="16"/>
    </row>
    <row r="41" spans="1:61" x14ac:dyDescent="0.25">
      <c r="A41" s="4"/>
      <c r="B41" s="13">
        <v>5630</v>
      </c>
      <c r="C41" s="14" t="s">
        <v>153</v>
      </c>
      <c r="D41" s="15">
        <v>29</v>
      </c>
      <c r="E41" s="15">
        <v>44</v>
      </c>
      <c r="F41" s="15">
        <v>123</v>
      </c>
      <c r="G41" s="15">
        <v>249</v>
      </c>
      <c r="H41" s="15">
        <v>985</v>
      </c>
      <c r="I41" s="15">
        <v>118</v>
      </c>
      <c r="J41" s="15">
        <v>845</v>
      </c>
      <c r="K41" s="15">
        <v>224</v>
      </c>
      <c r="L41" s="15">
        <v>31</v>
      </c>
      <c r="M41" s="15">
        <v>515</v>
      </c>
      <c r="N41" s="15">
        <v>506</v>
      </c>
      <c r="O41" s="15" t="s">
        <v>144</v>
      </c>
      <c r="P41" s="15">
        <v>1588</v>
      </c>
      <c r="Q41" s="15">
        <v>351</v>
      </c>
      <c r="R41" s="15">
        <v>1296</v>
      </c>
      <c r="S41" s="15">
        <v>209</v>
      </c>
      <c r="T41" s="15">
        <v>3305</v>
      </c>
      <c r="U41" s="15">
        <v>456</v>
      </c>
      <c r="V41" s="15">
        <v>672</v>
      </c>
      <c r="W41" s="15">
        <v>1594</v>
      </c>
      <c r="X41" s="15">
        <v>2205</v>
      </c>
      <c r="Y41" s="15">
        <v>209</v>
      </c>
      <c r="Z41" s="15">
        <v>1938.49</v>
      </c>
      <c r="AA41" s="15">
        <v>986.6</v>
      </c>
      <c r="AB41" s="15">
        <v>306</v>
      </c>
      <c r="AC41" s="15">
        <v>2057.41</v>
      </c>
      <c r="AD41" s="15">
        <v>261.71000000000004</v>
      </c>
      <c r="AE41" s="15">
        <v>3146.29</v>
      </c>
      <c r="AF41" s="15">
        <v>7257.66</v>
      </c>
      <c r="AG41" s="15">
        <v>1907.7</v>
      </c>
      <c r="AH41" s="15">
        <v>6737.48</v>
      </c>
      <c r="AI41" s="15">
        <v>1030.99</v>
      </c>
      <c r="AJ41" s="15">
        <v>1694.49</v>
      </c>
      <c r="AK41" s="15">
        <v>13.41</v>
      </c>
      <c r="AL41" s="15">
        <v>972.56</v>
      </c>
      <c r="AM41" s="15">
        <v>342.83</v>
      </c>
      <c r="AN41" s="15">
        <v>567.82000000000005</v>
      </c>
      <c r="AO41" s="15">
        <v>145.1</v>
      </c>
      <c r="AP41" s="15">
        <v>89.07</v>
      </c>
      <c r="AQ41" s="15"/>
      <c r="AR41" s="15">
        <v>158.13999999999999</v>
      </c>
      <c r="AS41" s="15">
        <v>1764.4</v>
      </c>
      <c r="AT41" s="15">
        <v>1158.68</v>
      </c>
      <c r="AU41" s="15">
        <v>70.14</v>
      </c>
      <c r="AV41" s="15">
        <v>99.28</v>
      </c>
      <c r="AW41" s="15"/>
      <c r="AX41" s="15"/>
      <c r="AY41" s="15"/>
      <c r="AZ41" s="16"/>
      <c r="BA41" s="16"/>
      <c r="BB41" s="16"/>
      <c r="BC41" s="16"/>
      <c r="BD41" s="16"/>
      <c r="BE41" s="16"/>
      <c r="BF41" s="16"/>
      <c r="BG41" s="16"/>
      <c r="BH41" s="16"/>
      <c r="BI41" s="16"/>
    </row>
    <row r="42" spans="1:61" x14ac:dyDescent="0.25">
      <c r="A42" s="4"/>
      <c r="B42" s="13">
        <v>5699</v>
      </c>
      <c r="C42" s="14" t="s">
        <v>154</v>
      </c>
      <c r="D42" s="15" t="s">
        <v>144</v>
      </c>
      <c r="E42" s="15" t="s">
        <v>144</v>
      </c>
      <c r="F42" s="15" t="s">
        <v>144</v>
      </c>
      <c r="G42" s="15">
        <v>273</v>
      </c>
      <c r="H42" s="15" t="s">
        <v>144</v>
      </c>
      <c r="I42" s="15">
        <v>-86</v>
      </c>
      <c r="J42" s="15" t="s">
        <v>144</v>
      </c>
      <c r="K42" s="15">
        <v>22657</v>
      </c>
      <c r="L42" s="15">
        <v>9906</v>
      </c>
      <c r="M42" s="15">
        <v>130</v>
      </c>
      <c r="N42" s="15">
        <v>444</v>
      </c>
      <c r="O42" s="15" t="s">
        <v>144</v>
      </c>
      <c r="P42" s="15">
        <v>2512</v>
      </c>
      <c r="Q42" s="15">
        <v>5513</v>
      </c>
      <c r="R42" s="15">
        <v>5487</v>
      </c>
      <c r="S42" s="15">
        <v>2579</v>
      </c>
      <c r="T42" s="15" t="s">
        <v>144</v>
      </c>
      <c r="U42" s="15" t="s">
        <v>144</v>
      </c>
      <c r="V42" s="15" t="s">
        <v>144</v>
      </c>
      <c r="W42" s="15" t="s">
        <v>144</v>
      </c>
      <c r="X42" s="15" t="s">
        <v>144</v>
      </c>
      <c r="Y42" s="15" t="s">
        <v>144</v>
      </c>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6"/>
      <c r="BA42" s="16"/>
      <c r="BB42" s="16"/>
      <c r="BC42" s="16"/>
      <c r="BD42" s="16"/>
      <c r="BE42" s="16"/>
      <c r="BF42" s="16"/>
      <c r="BG42" s="16"/>
      <c r="BH42" s="16"/>
      <c r="BI42" s="16"/>
    </row>
    <row r="43" spans="1:61" x14ac:dyDescent="0.25">
      <c r="A43" s="41">
        <v>10</v>
      </c>
      <c r="B43" s="22"/>
      <c r="C43" s="23" t="s">
        <v>23</v>
      </c>
      <c r="D43" s="24">
        <f t="shared" ref="D43:AY43" si="8">SUM(D39:D42)</f>
        <v>618315</v>
      </c>
      <c r="E43" s="24">
        <f t="shared" si="8"/>
        <v>622752</v>
      </c>
      <c r="F43" s="24">
        <f t="shared" si="8"/>
        <v>689108</v>
      </c>
      <c r="G43" s="24">
        <f t="shared" si="8"/>
        <v>741732</v>
      </c>
      <c r="H43" s="24">
        <f t="shared" si="8"/>
        <v>783682</v>
      </c>
      <c r="I43" s="24">
        <f t="shared" si="8"/>
        <v>446505</v>
      </c>
      <c r="J43" s="24">
        <f t="shared" si="8"/>
        <v>533479</v>
      </c>
      <c r="K43" s="24">
        <f t="shared" si="8"/>
        <v>328637</v>
      </c>
      <c r="L43" s="24">
        <f t="shared" si="8"/>
        <v>554554</v>
      </c>
      <c r="M43" s="24">
        <f t="shared" si="8"/>
        <v>243997</v>
      </c>
      <c r="N43" s="24">
        <f t="shared" si="8"/>
        <v>117909</v>
      </c>
      <c r="O43" s="24">
        <f t="shared" si="8"/>
        <v>189808</v>
      </c>
      <c r="P43" s="24">
        <f t="shared" si="8"/>
        <v>342086</v>
      </c>
      <c r="Q43" s="24">
        <f t="shared" si="8"/>
        <v>223149</v>
      </c>
      <c r="R43" s="24">
        <f t="shared" si="8"/>
        <v>398622</v>
      </c>
      <c r="S43" s="24">
        <f t="shared" si="8"/>
        <v>321047</v>
      </c>
      <c r="T43" s="24">
        <f t="shared" si="8"/>
        <v>431706</v>
      </c>
      <c r="U43" s="24">
        <f t="shared" si="8"/>
        <v>706723</v>
      </c>
      <c r="V43" s="24">
        <f t="shared" si="8"/>
        <v>944937</v>
      </c>
      <c r="W43" s="24">
        <f t="shared" si="8"/>
        <v>782685</v>
      </c>
      <c r="X43" s="24">
        <f t="shared" si="8"/>
        <v>597415</v>
      </c>
      <c r="Y43" s="24">
        <f t="shared" si="8"/>
        <v>357559</v>
      </c>
      <c r="Z43" s="24">
        <f t="shared" si="8"/>
        <v>431294.45999999996</v>
      </c>
      <c r="AA43" s="24">
        <f t="shared" si="8"/>
        <v>337025.61</v>
      </c>
      <c r="AB43" s="24">
        <f t="shared" si="8"/>
        <v>726184.9</v>
      </c>
      <c r="AC43" s="24">
        <f t="shared" si="8"/>
        <v>378826.48</v>
      </c>
      <c r="AD43" s="24">
        <f t="shared" si="8"/>
        <v>223624.61999999997</v>
      </c>
      <c r="AE43" s="24">
        <f t="shared" si="8"/>
        <v>250607.27000000002</v>
      </c>
      <c r="AF43" s="24">
        <f t="shared" si="8"/>
        <v>188799.48</v>
      </c>
      <c r="AG43" s="24">
        <f t="shared" si="8"/>
        <v>414297.88</v>
      </c>
      <c r="AH43" s="24">
        <f t="shared" si="8"/>
        <v>230733.92</v>
      </c>
      <c r="AI43" s="24">
        <f t="shared" si="8"/>
        <v>256264.38</v>
      </c>
      <c r="AJ43" s="24">
        <f t="shared" si="8"/>
        <v>126876.94</v>
      </c>
      <c r="AK43" s="24">
        <f t="shared" si="8"/>
        <v>139245.13</v>
      </c>
      <c r="AL43" s="24">
        <f t="shared" si="8"/>
        <v>306544.53999999998</v>
      </c>
      <c r="AM43" s="24">
        <f t="shared" si="8"/>
        <v>446467.06</v>
      </c>
      <c r="AN43" s="24">
        <f t="shared" si="8"/>
        <v>118813.6</v>
      </c>
      <c r="AO43" s="24">
        <f t="shared" si="8"/>
        <v>32089.84</v>
      </c>
      <c r="AP43" s="24">
        <f t="shared" si="8"/>
        <v>246057.29</v>
      </c>
      <c r="AQ43" s="24">
        <f t="shared" si="8"/>
        <v>255656.75</v>
      </c>
      <c r="AR43" s="24">
        <f t="shared" si="8"/>
        <v>45346.54</v>
      </c>
      <c r="AS43" s="24">
        <f t="shared" si="8"/>
        <v>404270.84</v>
      </c>
      <c r="AT43" s="24">
        <f t="shared" si="8"/>
        <v>498071.36</v>
      </c>
      <c r="AU43" s="24">
        <f t="shared" si="8"/>
        <v>1010494.16</v>
      </c>
      <c r="AV43" s="24">
        <f t="shared" si="8"/>
        <v>812746.61</v>
      </c>
      <c r="AW43" s="24">
        <f t="shared" si="8"/>
        <v>1039393.34</v>
      </c>
      <c r="AX43" s="24">
        <f t="shared" si="8"/>
        <v>730848.28</v>
      </c>
      <c r="AY43" s="24">
        <f t="shared" si="8"/>
        <v>343572.87</v>
      </c>
    </row>
    <row r="44" spans="1:61" x14ac:dyDescent="0.25">
      <c r="A44" s="40"/>
      <c r="B44" s="11" t="s">
        <v>24</v>
      </c>
      <c r="C44" s="12"/>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row>
    <row r="45" spans="1:61" x14ac:dyDescent="0.25">
      <c r="A45" s="4"/>
      <c r="B45" s="13">
        <v>5710</v>
      </c>
      <c r="C45" s="14" t="s">
        <v>155</v>
      </c>
      <c r="D45" s="15" t="s">
        <v>144</v>
      </c>
      <c r="E45" s="15" t="s">
        <v>144</v>
      </c>
      <c r="F45" s="15" t="s">
        <v>144</v>
      </c>
      <c r="G45" s="15" t="s">
        <v>144</v>
      </c>
      <c r="H45" s="15" t="s">
        <v>144</v>
      </c>
      <c r="I45" s="15" t="s">
        <v>144</v>
      </c>
      <c r="J45" s="15" t="s">
        <v>144</v>
      </c>
      <c r="K45" s="15" t="s">
        <v>144</v>
      </c>
      <c r="L45" s="15" t="s">
        <v>144</v>
      </c>
      <c r="M45" s="15" t="s">
        <v>144</v>
      </c>
      <c r="N45" s="15" t="s">
        <v>144</v>
      </c>
      <c r="O45" s="15" t="s">
        <v>144</v>
      </c>
      <c r="P45" s="15" t="s">
        <v>144</v>
      </c>
      <c r="Q45" s="15" t="s">
        <v>144</v>
      </c>
      <c r="R45" s="15" t="s">
        <v>144</v>
      </c>
      <c r="S45" s="15" t="s">
        <v>144</v>
      </c>
      <c r="T45" s="15">
        <v>3275</v>
      </c>
      <c r="U45" s="15" t="s">
        <v>144</v>
      </c>
      <c r="V45" s="15" t="s">
        <v>144</v>
      </c>
      <c r="W45" s="15" t="s">
        <v>144</v>
      </c>
      <c r="X45" s="15" t="s">
        <v>144</v>
      </c>
      <c r="Y45" s="15" t="s">
        <v>144</v>
      </c>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6"/>
      <c r="BA45" s="16"/>
      <c r="BB45" s="16"/>
      <c r="BC45" s="16"/>
      <c r="BD45" s="16"/>
      <c r="BE45" s="16"/>
      <c r="BF45" s="16"/>
      <c r="BG45" s="16"/>
      <c r="BH45" s="16"/>
      <c r="BI45" s="16"/>
    </row>
    <row r="46" spans="1:61" x14ac:dyDescent="0.25">
      <c r="A46" s="4"/>
      <c r="B46" s="13">
        <v>5720</v>
      </c>
      <c r="C46" s="14" t="s">
        <v>24</v>
      </c>
      <c r="D46" s="15">
        <v>79610</v>
      </c>
      <c r="E46" s="15">
        <v>63806</v>
      </c>
      <c r="F46" s="15">
        <v>166261</v>
      </c>
      <c r="G46" s="15">
        <v>98412</v>
      </c>
      <c r="H46" s="15">
        <v>83317</v>
      </c>
      <c r="I46" s="15">
        <v>169748</v>
      </c>
      <c r="J46" s="15">
        <v>232104</v>
      </c>
      <c r="K46" s="15">
        <v>191244</v>
      </c>
      <c r="L46" s="15">
        <v>86715</v>
      </c>
      <c r="M46" s="15">
        <v>16689</v>
      </c>
      <c r="N46" s="15">
        <v>27588</v>
      </c>
      <c r="O46" s="15">
        <v>32965</v>
      </c>
      <c r="P46" s="15">
        <v>2066</v>
      </c>
      <c r="Q46" s="15">
        <v>104763</v>
      </c>
      <c r="R46" s="15">
        <v>62930</v>
      </c>
      <c r="S46" s="15">
        <v>61884</v>
      </c>
      <c r="T46" s="15">
        <v>55466</v>
      </c>
      <c r="U46" s="15">
        <v>132764</v>
      </c>
      <c r="V46" s="15">
        <v>209142</v>
      </c>
      <c r="W46" s="15">
        <v>144377</v>
      </c>
      <c r="X46" s="15">
        <v>139045</v>
      </c>
      <c r="Y46" s="15">
        <v>120209</v>
      </c>
      <c r="Z46" s="15">
        <v>98993.58</v>
      </c>
      <c r="AA46" s="15">
        <v>113298.11</v>
      </c>
      <c r="AB46" s="15">
        <v>126420</v>
      </c>
      <c r="AC46" s="15">
        <v>68458.14</v>
      </c>
      <c r="AD46" s="15">
        <v>53380.39</v>
      </c>
      <c r="AE46" s="15">
        <v>43893.34</v>
      </c>
      <c r="AF46" s="15">
        <v>23085.96</v>
      </c>
      <c r="AG46" s="15">
        <v>25744.82</v>
      </c>
      <c r="AH46" s="15">
        <v>47517.78</v>
      </c>
      <c r="AI46" s="15">
        <v>22190.799999999999</v>
      </c>
      <c r="AJ46" s="15">
        <v>9160.83</v>
      </c>
      <c r="AK46" s="15">
        <v>12984.83</v>
      </c>
      <c r="AL46" s="15">
        <v>33882.35</v>
      </c>
      <c r="AM46" s="15">
        <v>45155.86</v>
      </c>
      <c r="AN46" s="15">
        <v>11987.42</v>
      </c>
      <c r="AO46" s="15">
        <v>23457.75</v>
      </c>
      <c r="AP46" s="15">
        <v>21233.14</v>
      </c>
      <c r="AQ46" s="15">
        <v>11714.38</v>
      </c>
      <c r="AR46" s="15">
        <v>4575.58</v>
      </c>
      <c r="AS46" s="15">
        <v>61107.92</v>
      </c>
      <c r="AT46" s="15">
        <v>76956.62</v>
      </c>
      <c r="AU46" s="15">
        <v>125816.81</v>
      </c>
      <c r="AV46" s="15">
        <v>188267.64</v>
      </c>
      <c r="AW46" s="15">
        <v>208480.21</v>
      </c>
      <c r="AX46" s="15">
        <v>188271.35999999999</v>
      </c>
      <c r="AY46" s="15">
        <v>110205.43</v>
      </c>
      <c r="AZ46" s="16"/>
      <c r="BA46" s="16"/>
      <c r="BB46" s="16"/>
      <c r="BC46" s="16"/>
      <c r="BD46" s="16"/>
      <c r="BE46" s="16"/>
      <c r="BF46" s="16"/>
      <c r="BG46" s="16"/>
      <c r="BH46" s="16"/>
      <c r="BI46" s="16"/>
    </row>
    <row r="47" spans="1:61" x14ac:dyDescent="0.25">
      <c r="A47" s="4"/>
      <c r="B47" s="13">
        <v>5740</v>
      </c>
      <c r="C47" s="14" t="s">
        <v>156</v>
      </c>
      <c r="D47" s="15" t="s">
        <v>144</v>
      </c>
      <c r="E47" s="15">
        <v>1682</v>
      </c>
      <c r="F47" s="15">
        <v>-1059</v>
      </c>
      <c r="G47" s="15" t="s">
        <v>144</v>
      </c>
      <c r="H47" s="15">
        <v>23</v>
      </c>
      <c r="I47" s="15">
        <v>16449</v>
      </c>
      <c r="J47" s="15">
        <v>22606</v>
      </c>
      <c r="K47" s="15">
        <v>178227</v>
      </c>
      <c r="L47" s="15">
        <v>-218907</v>
      </c>
      <c r="M47" s="15" t="s">
        <v>144</v>
      </c>
      <c r="N47" s="15" t="s">
        <v>144</v>
      </c>
      <c r="O47" s="15" t="s">
        <v>144</v>
      </c>
      <c r="P47" s="15" t="s">
        <v>144</v>
      </c>
      <c r="Q47" s="15" t="s">
        <v>144</v>
      </c>
      <c r="R47" s="15" t="s">
        <v>144</v>
      </c>
      <c r="S47" s="15" t="s">
        <v>144</v>
      </c>
      <c r="T47" s="15" t="s">
        <v>144</v>
      </c>
      <c r="U47" s="15" t="s">
        <v>144</v>
      </c>
      <c r="V47" s="15" t="s">
        <v>144</v>
      </c>
      <c r="W47" s="15" t="s">
        <v>144</v>
      </c>
      <c r="X47" s="15" t="s">
        <v>144</v>
      </c>
      <c r="Y47" s="15" t="s">
        <v>144</v>
      </c>
      <c r="Z47" s="15"/>
      <c r="AA47" s="15"/>
      <c r="AB47" s="15"/>
      <c r="AC47" s="15"/>
      <c r="AD47" s="15"/>
      <c r="AE47" s="15"/>
      <c r="AF47" s="15"/>
      <c r="AG47" s="15"/>
      <c r="AH47" s="15"/>
      <c r="AI47" s="15">
        <v>88.91</v>
      </c>
      <c r="AJ47" s="15"/>
      <c r="AK47" s="15"/>
      <c r="AL47" s="15"/>
      <c r="AM47" s="15"/>
      <c r="AN47" s="15"/>
      <c r="AO47" s="15"/>
      <c r="AP47" s="15">
        <v>288.51</v>
      </c>
      <c r="AQ47" s="15"/>
      <c r="AR47" s="15"/>
      <c r="AS47" s="15">
        <v>44944.24</v>
      </c>
      <c r="AT47" s="15">
        <v>24639.02</v>
      </c>
      <c r="AU47" s="15">
        <v>30176.51</v>
      </c>
      <c r="AV47" s="15">
        <v>46820.11</v>
      </c>
      <c r="AW47" s="15">
        <v>42730.5</v>
      </c>
      <c r="AX47" s="15"/>
      <c r="AY47" s="15"/>
      <c r="AZ47" s="16"/>
      <c r="BA47" s="16"/>
      <c r="BB47" s="16"/>
      <c r="BC47" s="16"/>
      <c r="BD47" s="16"/>
      <c r="BE47" s="16"/>
      <c r="BF47" s="16"/>
      <c r="BG47" s="16"/>
      <c r="BH47" s="16"/>
      <c r="BI47" s="16"/>
    </row>
    <row r="48" spans="1:61" x14ac:dyDescent="0.25">
      <c r="A48" s="4"/>
      <c r="B48" s="13">
        <v>5760</v>
      </c>
      <c r="C48" s="14" t="s">
        <v>157</v>
      </c>
      <c r="D48" s="15">
        <v>884</v>
      </c>
      <c r="E48" s="15">
        <v>1417</v>
      </c>
      <c r="F48" s="15" t="s">
        <v>144</v>
      </c>
      <c r="G48" s="15" t="s">
        <v>144</v>
      </c>
      <c r="H48" s="15" t="s">
        <v>144</v>
      </c>
      <c r="I48" s="15" t="s">
        <v>144</v>
      </c>
      <c r="J48" s="15" t="s">
        <v>144</v>
      </c>
      <c r="K48" s="15">
        <v>11163</v>
      </c>
      <c r="L48" s="15">
        <v>979</v>
      </c>
      <c r="M48" s="15">
        <v>1127</v>
      </c>
      <c r="N48" s="15">
        <v>1132</v>
      </c>
      <c r="O48" s="15">
        <v>272</v>
      </c>
      <c r="P48" s="15">
        <v>1495</v>
      </c>
      <c r="Q48" s="15">
        <v>1128</v>
      </c>
      <c r="R48" s="15">
        <v>434</v>
      </c>
      <c r="S48" s="15" t="s">
        <v>144</v>
      </c>
      <c r="T48" s="15" t="s">
        <v>144</v>
      </c>
      <c r="U48" s="15" t="s">
        <v>144</v>
      </c>
      <c r="V48" s="15" t="s">
        <v>144</v>
      </c>
      <c r="W48" s="15" t="s">
        <v>144</v>
      </c>
      <c r="X48" s="15" t="s">
        <v>144</v>
      </c>
      <c r="Y48" s="15" t="s">
        <v>144</v>
      </c>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v>4691.42</v>
      </c>
      <c r="AX48" s="15"/>
      <c r="AY48" s="15"/>
      <c r="AZ48" s="16"/>
      <c r="BA48" s="16"/>
      <c r="BB48" s="16"/>
      <c r="BC48" s="16"/>
      <c r="BD48" s="16"/>
      <c r="BE48" s="16"/>
      <c r="BF48" s="16"/>
      <c r="BG48" s="16"/>
      <c r="BH48" s="16"/>
      <c r="BI48" s="16"/>
    </row>
    <row r="49" spans="1:61" x14ac:dyDescent="0.25">
      <c r="A49" s="4"/>
      <c r="B49" s="13">
        <v>5770</v>
      </c>
      <c r="C49" s="14" t="s">
        <v>158</v>
      </c>
      <c r="D49" s="15">
        <v>2794</v>
      </c>
      <c r="E49" s="15">
        <v>63</v>
      </c>
      <c r="F49" s="15">
        <v>74</v>
      </c>
      <c r="G49" s="15">
        <v>2282</v>
      </c>
      <c r="H49" s="15">
        <v>-90</v>
      </c>
      <c r="I49" s="15">
        <v>3249</v>
      </c>
      <c r="J49" s="15">
        <v>2564</v>
      </c>
      <c r="K49" s="15">
        <v>-7132</v>
      </c>
      <c r="L49" s="15">
        <v>418</v>
      </c>
      <c r="M49" s="15">
        <v>638</v>
      </c>
      <c r="N49" s="15">
        <v>582</v>
      </c>
      <c r="O49" s="15" t="s">
        <v>144</v>
      </c>
      <c r="P49" s="15" t="s">
        <v>144</v>
      </c>
      <c r="Q49" s="15">
        <v>2500</v>
      </c>
      <c r="R49" s="15" t="s">
        <v>144</v>
      </c>
      <c r="S49" s="15">
        <v>-162</v>
      </c>
      <c r="T49" s="15">
        <v>1860</v>
      </c>
      <c r="U49" s="15">
        <v>18045</v>
      </c>
      <c r="V49" s="15">
        <v>27726</v>
      </c>
      <c r="W49" s="15">
        <v>7389</v>
      </c>
      <c r="X49" s="15">
        <v>1581</v>
      </c>
      <c r="Y49" s="15">
        <v>6188</v>
      </c>
      <c r="Z49" s="15">
        <v>1718.25</v>
      </c>
      <c r="AA49" s="15">
        <v>2623.28</v>
      </c>
      <c r="AB49" s="15">
        <v>1215</v>
      </c>
      <c r="AC49" s="15">
        <v>750.69</v>
      </c>
      <c r="AD49" s="15">
        <v>2808.64</v>
      </c>
      <c r="AE49" s="15">
        <v>11974.52</v>
      </c>
      <c r="AF49" s="15">
        <v>3381.14</v>
      </c>
      <c r="AG49" s="15">
        <v>6180.53</v>
      </c>
      <c r="AH49" s="15">
        <v>12003.03</v>
      </c>
      <c r="AI49" s="15">
        <v>2057.2800000000002</v>
      </c>
      <c r="AJ49" s="15">
        <v>1621.9</v>
      </c>
      <c r="AK49" s="15">
        <v>5903.94</v>
      </c>
      <c r="AL49" s="15">
        <v>3647.77</v>
      </c>
      <c r="AM49" s="15">
        <v>5215.33</v>
      </c>
      <c r="AN49" s="15">
        <v>4615.32</v>
      </c>
      <c r="AO49" s="15">
        <v>88.5</v>
      </c>
      <c r="AP49" s="15">
        <v>2088.5</v>
      </c>
      <c r="AQ49" s="15">
        <v>546.66</v>
      </c>
      <c r="AR49" s="15">
        <v>3501.87</v>
      </c>
      <c r="AS49" s="15">
        <v>7488.42</v>
      </c>
      <c r="AT49" s="15">
        <v>15179.62</v>
      </c>
      <c r="AU49" s="15">
        <v>7027.97</v>
      </c>
      <c r="AV49" s="15">
        <v>13399.11</v>
      </c>
      <c r="AW49" s="15"/>
      <c r="AX49" s="15">
        <v>6459.63</v>
      </c>
      <c r="AY49" s="15">
        <v>5530.29</v>
      </c>
      <c r="AZ49" s="16"/>
      <c r="BA49" s="16"/>
      <c r="BB49" s="16"/>
      <c r="BC49" s="16"/>
      <c r="BD49" s="16"/>
      <c r="BE49" s="16"/>
      <c r="BF49" s="16"/>
      <c r="BG49" s="16"/>
      <c r="BH49" s="16"/>
      <c r="BI49" s="16"/>
    </row>
    <row r="50" spans="1:61" x14ac:dyDescent="0.25">
      <c r="A50" s="4"/>
      <c r="B50" s="13">
        <v>5780</v>
      </c>
      <c r="C50" s="14" t="s">
        <v>159</v>
      </c>
      <c r="D50" s="15">
        <v>5640</v>
      </c>
      <c r="E50" s="15">
        <v>3490</v>
      </c>
      <c r="F50" s="15">
        <v>18031</v>
      </c>
      <c r="G50" s="15">
        <v>8895</v>
      </c>
      <c r="H50" s="15">
        <v>27924</v>
      </c>
      <c r="I50" s="15">
        <v>12595</v>
      </c>
      <c r="J50" s="15">
        <v>7799</v>
      </c>
      <c r="K50" s="15">
        <v>966</v>
      </c>
      <c r="L50" s="15">
        <v>7386</v>
      </c>
      <c r="M50" s="15">
        <v>10653</v>
      </c>
      <c r="N50" s="15">
        <v>3382</v>
      </c>
      <c r="O50" s="15">
        <v>9173</v>
      </c>
      <c r="P50" s="15">
        <v>202</v>
      </c>
      <c r="Q50" s="15">
        <v>7916</v>
      </c>
      <c r="R50" s="15">
        <v>12297</v>
      </c>
      <c r="S50" s="15">
        <v>5438</v>
      </c>
      <c r="T50" s="15">
        <v>27097</v>
      </c>
      <c r="U50" s="15">
        <v>22358</v>
      </c>
      <c r="V50" s="15">
        <v>22155</v>
      </c>
      <c r="W50" s="15">
        <v>22114</v>
      </c>
      <c r="X50" s="15">
        <v>12029</v>
      </c>
      <c r="Y50" s="15">
        <v>23985</v>
      </c>
      <c r="Z50" s="15">
        <v>23057.89</v>
      </c>
      <c r="AA50" s="15">
        <v>21542.97</v>
      </c>
      <c r="AB50" s="15">
        <v>14634</v>
      </c>
      <c r="AC50" s="15">
        <v>12476.59</v>
      </c>
      <c r="AD50" s="15">
        <v>23895.38</v>
      </c>
      <c r="AE50" s="15">
        <v>19208.159999999996</v>
      </c>
      <c r="AF50" s="15">
        <v>26251.289999999997</v>
      </c>
      <c r="AG50" s="15">
        <v>19165.82</v>
      </c>
      <c r="AH50" s="15">
        <v>38131.17</v>
      </c>
      <c r="AI50" s="15">
        <v>29557.08</v>
      </c>
      <c r="AJ50" s="15">
        <v>8258.33</v>
      </c>
      <c r="AK50" s="15">
        <v>26145.25</v>
      </c>
      <c r="AL50" s="15">
        <v>10419.460000000001</v>
      </c>
      <c r="AM50" s="15">
        <v>18285.920000000002</v>
      </c>
      <c r="AN50" s="15">
        <v>33989</v>
      </c>
      <c r="AO50" s="15">
        <v>25416.979999999996</v>
      </c>
      <c r="AP50" s="15">
        <v>35850.78</v>
      </c>
      <c r="AQ50" s="15">
        <v>31472.31</v>
      </c>
      <c r="AR50" s="15">
        <v>11921.669999999998</v>
      </c>
      <c r="AS50" s="15">
        <v>9030.58</v>
      </c>
      <c r="AT50" s="15">
        <v>9834.18</v>
      </c>
      <c r="AU50" s="15">
        <v>3299.15</v>
      </c>
      <c r="AV50" s="15">
        <v>2262.41</v>
      </c>
      <c r="AW50" s="15">
        <v>1529.16</v>
      </c>
      <c r="AX50" s="15">
        <v>4886.05</v>
      </c>
      <c r="AY50" s="15">
        <v>3028.7</v>
      </c>
      <c r="AZ50" s="16"/>
      <c r="BA50" s="16"/>
      <c r="BB50" s="16"/>
      <c r="BC50" s="16"/>
      <c r="BD50" s="16"/>
      <c r="BE50" s="16"/>
      <c r="BF50" s="16"/>
      <c r="BG50" s="16"/>
      <c r="BH50" s="16"/>
      <c r="BI50" s="16"/>
    </row>
    <row r="51" spans="1:61" x14ac:dyDescent="0.25">
      <c r="A51" s="41">
        <v>11</v>
      </c>
      <c r="B51" s="22"/>
      <c r="C51" s="23" t="s">
        <v>25</v>
      </c>
      <c r="D51" s="24">
        <f>SUM(D45:D50)</f>
        <v>88928</v>
      </c>
      <c r="E51" s="24">
        <f>SUM(E45:E50)</f>
        <v>70458</v>
      </c>
      <c r="F51" s="24">
        <f>SUM(F45:F50)</f>
        <v>183307</v>
      </c>
      <c r="G51" s="24">
        <f>SUM(G45:G50)</f>
        <v>109589</v>
      </c>
      <c r="H51" s="24">
        <f>SUM(H45:H50)</f>
        <v>111174</v>
      </c>
      <c r="I51" s="24">
        <f>SUM(I45:I50)</f>
        <v>202041</v>
      </c>
      <c r="J51" s="24">
        <f>SUM(J45:J50)</f>
        <v>265073</v>
      </c>
      <c r="K51" s="24">
        <f>SUM(K45:K50)</f>
        <v>374468</v>
      </c>
      <c r="L51" s="24">
        <f>SUM(L45:L50)</f>
        <v>-123409</v>
      </c>
      <c r="M51" s="24">
        <f>SUM(M45:M50)</f>
        <v>29107</v>
      </c>
      <c r="N51" s="24">
        <f>SUM(N45:N50)</f>
        <v>32684</v>
      </c>
      <c r="O51" s="24">
        <f>SUM(O45:O50)</f>
        <v>42410</v>
      </c>
      <c r="P51" s="24">
        <f>SUM(P45:P50)</f>
        <v>3763</v>
      </c>
      <c r="Q51" s="24">
        <f>SUM(Q45:Q50)</f>
        <v>116307</v>
      </c>
      <c r="R51" s="24">
        <f>SUM(R45:R50)</f>
        <v>75661</v>
      </c>
      <c r="S51" s="24">
        <f>SUM(S45:S50)</f>
        <v>67160</v>
      </c>
      <c r="T51" s="24">
        <f>SUM(T45:T50)</f>
        <v>87698</v>
      </c>
      <c r="U51" s="24">
        <f>SUM(U45:U50)</f>
        <v>173167</v>
      </c>
      <c r="V51" s="24">
        <f>SUM(V45:V50)</f>
        <v>259023</v>
      </c>
      <c r="W51" s="24">
        <f>SUM(W45:W50)</f>
        <v>173880</v>
      </c>
      <c r="X51" s="24">
        <f>SUM(X45:X50)</f>
        <v>152655</v>
      </c>
      <c r="Y51" s="24">
        <f>SUM(Y45:Y50)</f>
        <v>150382</v>
      </c>
      <c r="Z51" s="24">
        <f>SUM(Z45:Z50)</f>
        <v>123769.72</v>
      </c>
      <c r="AA51" s="24">
        <f>SUM(AA45:AA50)</f>
        <v>137464.35999999999</v>
      </c>
      <c r="AB51" s="24">
        <f>SUM(AB45:AB50)</f>
        <v>142269</v>
      </c>
      <c r="AC51" s="24">
        <f>SUM(AC45:AC50)</f>
        <v>81685.42</v>
      </c>
      <c r="AD51" s="24">
        <f>SUM(AD45:AD50)</f>
        <v>80084.41</v>
      </c>
      <c r="AE51" s="24">
        <f>SUM(AE45:AE50)</f>
        <v>75076.01999999999</v>
      </c>
      <c r="AF51" s="24">
        <f>SUM(AF45:AF50)</f>
        <v>52718.39</v>
      </c>
      <c r="AG51" s="24">
        <f>SUM(AG45:AG50)</f>
        <v>51091.17</v>
      </c>
      <c r="AH51" s="24">
        <f>SUM(AH45:AH50)</f>
        <v>97651.98</v>
      </c>
      <c r="AI51" s="24">
        <f>SUM(AI45:AI50)</f>
        <v>53894.07</v>
      </c>
      <c r="AJ51" s="24">
        <f>SUM(AJ45:AJ50)</f>
        <v>19041.059999999998</v>
      </c>
      <c r="AK51" s="24">
        <f>SUM(AK45:AK50)</f>
        <v>45034.020000000004</v>
      </c>
      <c r="AL51" s="24">
        <f>SUM(AL45:AL50)</f>
        <v>47949.579999999994</v>
      </c>
      <c r="AM51" s="24">
        <f>SUM(AM45:AM50)</f>
        <v>68657.11</v>
      </c>
      <c r="AN51" s="24">
        <f>SUM(AN45:AN50)</f>
        <v>50591.74</v>
      </c>
      <c r="AO51" s="24">
        <f>SUM(AO45:AO50)</f>
        <v>48963.229999999996</v>
      </c>
      <c r="AP51" s="24">
        <f>SUM(AP45:AP50)</f>
        <v>59460.929999999993</v>
      </c>
      <c r="AQ51" s="24">
        <f>SUM(AQ45:AQ50)</f>
        <v>43733.35</v>
      </c>
      <c r="AR51" s="24">
        <f>SUM(AR45:AR50)</f>
        <v>19999.12</v>
      </c>
      <c r="AS51" s="24">
        <f>SUM(AS45:AS50)</f>
        <v>122571.16</v>
      </c>
      <c r="AT51" s="24">
        <f>SUM(AT45:AT50)</f>
        <v>126609.44</v>
      </c>
      <c r="AU51" s="24">
        <f>SUM(AU45:AU50)</f>
        <v>166320.44</v>
      </c>
      <c r="AV51" s="24">
        <f>SUM(AV45:AV50)</f>
        <v>250749.27</v>
      </c>
      <c r="AW51" s="24">
        <f>SUM(AW45:AW50)</f>
        <v>257431.29</v>
      </c>
      <c r="AX51" s="24">
        <f>SUM(AX45:AX50)</f>
        <v>199617.03999999998</v>
      </c>
      <c r="AY51" s="24">
        <f>SUM(AY45:AY50)</f>
        <v>118764.41999999998</v>
      </c>
    </row>
    <row r="52" spans="1:61" x14ac:dyDescent="0.25">
      <c r="A52" s="40"/>
      <c r="B52" s="11" t="s">
        <v>26</v>
      </c>
      <c r="C52" s="12"/>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row>
    <row r="53" spans="1:61" x14ac:dyDescent="0.25">
      <c r="A53" s="4"/>
      <c r="B53" s="13">
        <v>5810</v>
      </c>
      <c r="C53" s="14" t="s">
        <v>160</v>
      </c>
      <c r="D53" s="15">
        <v>1248</v>
      </c>
      <c r="E53" s="15">
        <v>4465</v>
      </c>
      <c r="F53" s="15">
        <v>7280</v>
      </c>
      <c r="G53" s="15">
        <v>11760</v>
      </c>
      <c r="H53" s="15">
        <v>11073</v>
      </c>
      <c r="I53" s="15">
        <v>4479</v>
      </c>
      <c r="J53" s="15">
        <v>5305</v>
      </c>
      <c r="K53" s="15">
        <v>10098</v>
      </c>
      <c r="L53" s="15">
        <v>16185</v>
      </c>
      <c r="M53" s="15">
        <v>5310</v>
      </c>
      <c r="N53" s="15">
        <v>13349</v>
      </c>
      <c r="O53" s="15">
        <v>3763</v>
      </c>
      <c r="P53" s="15">
        <v>15822</v>
      </c>
      <c r="Q53" s="15">
        <v>5516</v>
      </c>
      <c r="R53" s="15">
        <v>9176</v>
      </c>
      <c r="S53" s="15">
        <v>5706</v>
      </c>
      <c r="T53" s="15">
        <v>2576</v>
      </c>
      <c r="U53" s="15">
        <v>2232</v>
      </c>
      <c r="V53" s="15">
        <v>2366</v>
      </c>
      <c r="W53" s="15">
        <v>8271</v>
      </c>
      <c r="X53" s="15">
        <v>1509</v>
      </c>
      <c r="Y53" s="15">
        <v>1719</v>
      </c>
      <c r="Z53" s="15">
        <v>231.59</v>
      </c>
      <c r="AA53" s="15">
        <v>2113.2600000000002</v>
      </c>
      <c r="AB53" s="15">
        <v>9478</v>
      </c>
      <c r="AC53" s="15">
        <v>10067.09</v>
      </c>
      <c r="AD53" s="15">
        <v>9384.3100000000013</v>
      </c>
      <c r="AE53" s="15">
        <v>2046.81</v>
      </c>
      <c r="AF53" s="15">
        <v>4697.51</v>
      </c>
      <c r="AG53" s="15">
        <v>1555.05</v>
      </c>
      <c r="AH53" s="15">
        <v>827.14</v>
      </c>
      <c r="AI53" s="15"/>
      <c r="AJ53" s="15">
        <v>1474.66</v>
      </c>
      <c r="AK53" s="15">
        <v>7885.76</v>
      </c>
      <c r="AL53" s="15">
        <v>-1119.9000000000001</v>
      </c>
      <c r="AM53" s="15">
        <v>1540.52</v>
      </c>
      <c r="AN53" s="15">
        <v>410.54</v>
      </c>
      <c r="AO53" s="15">
        <v>4719.0200000000004</v>
      </c>
      <c r="AP53" s="15">
        <v>229.93</v>
      </c>
      <c r="AQ53" s="15">
        <v>1646.05</v>
      </c>
      <c r="AR53" s="15">
        <v>2995.08</v>
      </c>
      <c r="AS53" s="15">
        <v>1767.16</v>
      </c>
      <c r="AT53" s="15">
        <v>889.91</v>
      </c>
      <c r="AU53" s="15">
        <v>465.9</v>
      </c>
      <c r="AV53" s="15">
        <v>596.75</v>
      </c>
      <c r="AW53" s="15">
        <v>1083.31</v>
      </c>
      <c r="AX53" s="15">
        <v>1942.11</v>
      </c>
      <c r="AY53" s="15">
        <v>961.28</v>
      </c>
      <c r="AZ53" s="16"/>
      <c r="BA53" s="16"/>
      <c r="BB53" s="16"/>
      <c r="BC53" s="16"/>
      <c r="BD53" s="16"/>
      <c r="BE53" s="16"/>
      <c r="BF53" s="16"/>
      <c r="BG53" s="16"/>
      <c r="BH53" s="16"/>
      <c r="BI53" s="16"/>
    </row>
    <row r="54" spans="1:61" x14ac:dyDescent="0.25">
      <c r="A54" s="4"/>
      <c r="B54" s="13">
        <v>5820</v>
      </c>
      <c r="C54" s="14" t="s">
        <v>161</v>
      </c>
      <c r="D54" s="15">
        <v>25999</v>
      </c>
      <c r="E54" s="15">
        <v>22125</v>
      </c>
      <c r="F54" s="15">
        <v>29456</v>
      </c>
      <c r="G54" s="15">
        <v>31297</v>
      </c>
      <c r="H54" s="15">
        <v>36669</v>
      </c>
      <c r="I54" s="15">
        <v>50235</v>
      </c>
      <c r="J54" s="15">
        <v>54206</v>
      </c>
      <c r="K54" s="15">
        <v>32474</v>
      </c>
      <c r="L54" s="15">
        <v>24596</v>
      </c>
      <c r="M54" s="15">
        <v>19607</v>
      </c>
      <c r="N54" s="15">
        <v>7122</v>
      </c>
      <c r="O54" s="15">
        <v>9592</v>
      </c>
      <c r="P54" s="15">
        <v>13583</v>
      </c>
      <c r="Q54" s="15">
        <v>12106</v>
      </c>
      <c r="R54" s="15">
        <v>29967</v>
      </c>
      <c r="S54" s="15">
        <v>8788</v>
      </c>
      <c r="T54" s="15">
        <v>39199</v>
      </c>
      <c r="U54" s="15">
        <v>13929</v>
      </c>
      <c r="V54" s="15">
        <v>50529</v>
      </c>
      <c r="W54" s="15">
        <v>36572</v>
      </c>
      <c r="X54" s="15">
        <v>32844</v>
      </c>
      <c r="Y54" s="15">
        <v>35223</v>
      </c>
      <c r="Z54" s="15">
        <v>33225.35</v>
      </c>
      <c r="AA54" s="15">
        <v>379.43</v>
      </c>
      <c r="AB54" s="15">
        <v>29407</v>
      </c>
      <c r="AC54" s="15">
        <v>47804.47</v>
      </c>
      <c r="AD54" s="15">
        <v>518.89999999999418</v>
      </c>
      <c r="AE54" s="15">
        <v>43183.61</v>
      </c>
      <c r="AF54" s="15">
        <v>562.1</v>
      </c>
      <c r="AG54" s="15">
        <v>14228.57</v>
      </c>
      <c r="AH54" s="15">
        <v>17305.53</v>
      </c>
      <c r="AI54" s="15">
        <v>17507.009999999998</v>
      </c>
      <c r="AJ54" s="15">
        <v>114.54</v>
      </c>
      <c r="AK54" s="15">
        <v>228.92</v>
      </c>
      <c r="AL54" s="15">
        <v>2516.9</v>
      </c>
      <c r="AM54" s="15">
        <v>583.95000000000005</v>
      </c>
      <c r="AN54" s="15">
        <v>39.04</v>
      </c>
      <c r="AO54" s="15">
        <v>49.06</v>
      </c>
      <c r="AP54" s="15">
        <v>621.55999999999995</v>
      </c>
      <c r="AQ54" s="15">
        <v>557.32000000000005</v>
      </c>
      <c r="AR54" s="15">
        <v>122.63</v>
      </c>
      <c r="AS54" s="15">
        <v>159.61000000000001</v>
      </c>
      <c r="AT54" s="15">
        <v>2083.9899999999998</v>
      </c>
      <c r="AU54" s="15">
        <v>2301.4899999999998</v>
      </c>
      <c r="AV54" s="15">
        <v>1238.29</v>
      </c>
      <c r="AW54" s="15">
        <v>2448.0100000000002</v>
      </c>
      <c r="AX54" s="15">
        <v>258.58</v>
      </c>
      <c r="AY54" s="15">
        <v>371.02</v>
      </c>
      <c r="AZ54" s="16"/>
      <c r="BA54" s="16"/>
      <c r="BB54" s="16"/>
      <c r="BC54" s="16"/>
      <c r="BD54" s="16"/>
      <c r="BE54" s="16"/>
      <c r="BF54" s="16"/>
      <c r="BG54" s="16"/>
      <c r="BH54" s="16"/>
      <c r="BI54" s="16"/>
    </row>
    <row r="55" spans="1:61" x14ac:dyDescent="0.25">
      <c r="A55" s="4"/>
      <c r="B55" s="13">
        <v>5830</v>
      </c>
      <c r="C55" s="14" t="s">
        <v>162</v>
      </c>
      <c r="D55" s="15">
        <v>1200</v>
      </c>
      <c r="E55" s="15">
        <v>1600</v>
      </c>
      <c r="F55" s="15">
        <v>827</v>
      </c>
      <c r="G55" s="15">
        <v>1600</v>
      </c>
      <c r="H55" s="15">
        <v>1200</v>
      </c>
      <c r="I55" s="15">
        <v>848</v>
      </c>
      <c r="J55" s="15">
        <v>1656</v>
      </c>
      <c r="K55" s="15">
        <v>1739</v>
      </c>
      <c r="L55" s="15">
        <v>1153</v>
      </c>
      <c r="M55" s="15">
        <v>880</v>
      </c>
      <c r="N55" s="15">
        <v>880</v>
      </c>
      <c r="O55" s="15">
        <v>1320</v>
      </c>
      <c r="P55" s="15">
        <v>904</v>
      </c>
      <c r="Q55" s="15">
        <v>800</v>
      </c>
      <c r="R55" s="15">
        <v>1080</v>
      </c>
      <c r="S55" s="15">
        <v>720</v>
      </c>
      <c r="T55" s="15">
        <v>360</v>
      </c>
      <c r="U55" s="15">
        <v>1200</v>
      </c>
      <c r="V55" s="15">
        <v>490</v>
      </c>
      <c r="W55" s="15">
        <v>536</v>
      </c>
      <c r="X55" s="15">
        <v>392</v>
      </c>
      <c r="Y55" s="15">
        <v>440</v>
      </c>
      <c r="Z55" s="15">
        <v>440</v>
      </c>
      <c r="AA55" s="15">
        <v>920</v>
      </c>
      <c r="AB55" s="15"/>
      <c r="AC55" s="15">
        <v>960</v>
      </c>
      <c r="AD55" s="15">
        <v>480</v>
      </c>
      <c r="AE55" s="15">
        <v>1002.93</v>
      </c>
      <c r="AF55" s="15">
        <v>1440</v>
      </c>
      <c r="AG55" s="15">
        <v>960</v>
      </c>
      <c r="AH55" s="15">
        <v>4522.6499999999996</v>
      </c>
      <c r="AI55" s="15">
        <v>1040</v>
      </c>
      <c r="AJ55" s="15">
        <v>520</v>
      </c>
      <c r="AK55" s="15">
        <v>1560</v>
      </c>
      <c r="AL55" s="15">
        <v>1040</v>
      </c>
      <c r="AM55" s="15">
        <v>520</v>
      </c>
      <c r="AN55" s="15">
        <v>1040</v>
      </c>
      <c r="AO55" s="15">
        <v>2080</v>
      </c>
      <c r="AP55" s="15">
        <v>2600</v>
      </c>
      <c r="AQ55" s="15">
        <v>1577.8</v>
      </c>
      <c r="AR55" s="15">
        <v>520</v>
      </c>
      <c r="AS55" s="15">
        <v>1302.3</v>
      </c>
      <c r="AT55" s="15">
        <v>1120</v>
      </c>
      <c r="AU55" s="15">
        <v>1680</v>
      </c>
      <c r="AV55" s="15">
        <v>1758.15</v>
      </c>
      <c r="AW55" s="15">
        <v>2141.94</v>
      </c>
      <c r="AX55" s="15">
        <v>5000.4799999999996</v>
      </c>
      <c r="AY55" s="15">
        <v>1885.66</v>
      </c>
      <c r="AZ55" s="16"/>
      <c r="BA55" s="16"/>
      <c r="BB55" s="16"/>
      <c r="BC55" s="16"/>
      <c r="BD55" s="16"/>
      <c r="BE55" s="16"/>
      <c r="BF55" s="16"/>
      <c r="BG55" s="16"/>
      <c r="BH55" s="16"/>
      <c r="BI55" s="16"/>
    </row>
    <row r="56" spans="1:61" x14ac:dyDescent="0.25">
      <c r="A56" s="4"/>
      <c r="B56" s="13">
        <v>5840</v>
      </c>
      <c r="C56" s="14" t="s">
        <v>163</v>
      </c>
      <c r="D56" s="15">
        <v>324</v>
      </c>
      <c r="E56" s="15">
        <v>2</v>
      </c>
      <c r="F56" s="15" t="s">
        <v>144</v>
      </c>
      <c r="G56" s="15" t="s">
        <v>144</v>
      </c>
      <c r="H56" s="15" t="s">
        <v>144</v>
      </c>
      <c r="I56" s="15" t="s">
        <v>144</v>
      </c>
      <c r="J56" s="15">
        <v>66</v>
      </c>
      <c r="K56" s="15">
        <v>245</v>
      </c>
      <c r="L56" s="15" t="s">
        <v>144</v>
      </c>
      <c r="M56" s="15" t="s">
        <v>144</v>
      </c>
      <c r="N56" s="15" t="s">
        <v>144</v>
      </c>
      <c r="O56" s="15">
        <v>2119</v>
      </c>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6"/>
      <c r="BA56" s="16"/>
      <c r="BB56" s="16"/>
      <c r="BC56" s="16"/>
      <c r="BD56" s="16"/>
      <c r="BE56" s="16"/>
      <c r="BF56" s="16"/>
      <c r="BG56" s="16"/>
      <c r="BH56" s="16"/>
      <c r="BI56" s="16"/>
    </row>
    <row r="57" spans="1:61" x14ac:dyDescent="0.25">
      <c r="A57" s="41">
        <v>12</v>
      </c>
      <c r="B57" s="22"/>
      <c r="C57" s="23" t="s">
        <v>27</v>
      </c>
      <c r="D57" s="24">
        <f t="shared" ref="D57:AY57" si="9">SUM(D53:D56)</f>
        <v>28771</v>
      </c>
      <c r="E57" s="24">
        <f t="shared" si="9"/>
        <v>28192</v>
      </c>
      <c r="F57" s="24">
        <f t="shared" si="9"/>
        <v>37563</v>
      </c>
      <c r="G57" s="24">
        <f t="shared" si="9"/>
        <v>44657</v>
      </c>
      <c r="H57" s="24">
        <f t="shared" si="9"/>
        <v>48942</v>
      </c>
      <c r="I57" s="24">
        <f t="shared" si="9"/>
        <v>55562</v>
      </c>
      <c r="J57" s="24">
        <f t="shared" si="9"/>
        <v>61233</v>
      </c>
      <c r="K57" s="24">
        <f t="shared" si="9"/>
        <v>44556</v>
      </c>
      <c r="L57" s="24">
        <f t="shared" si="9"/>
        <v>41934</v>
      </c>
      <c r="M57" s="24">
        <f t="shared" si="9"/>
        <v>25797</v>
      </c>
      <c r="N57" s="24">
        <f t="shared" si="9"/>
        <v>21351</v>
      </c>
      <c r="O57" s="24">
        <f t="shared" si="9"/>
        <v>16794</v>
      </c>
      <c r="P57" s="24">
        <f t="shared" si="9"/>
        <v>30309</v>
      </c>
      <c r="Q57" s="24">
        <f t="shared" si="9"/>
        <v>18422</v>
      </c>
      <c r="R57" s="24">
        <f t="shared" si="9"/>
        <v>40223</v>
      </c>
      <c r="S57" s="24">
        <f t="shared" si="9"/>
        <v>15214</v>
      </c>
      <c r="T57" s="24">
        <f t="shared" si="9"/>
        <v>42135</v>
      </c>
      <c r="U57" s="24">
        <f t="shared" si="9"/>
        <v>17361</v>
      </c>
      <c r="V57" s="24">
        <f t="shared" si="9"/>
        <v>53385</v>
      </c>
      <c r="W57" s="24">
        <f t="shared" si="9"/>
        <v>45379</v>
      </c>
      <c r="X57" s="24">
        <f t="shared" si="9"/>
        <v>34745</v>
      </c>
      <c r="Y57" s="24">
        <f t="shared" si="9"/>
        <v>37382</v>
      </c>
      <c r="Z57" s="24">
        <f t="shared" si="9"/>
        <v>33896.939999999995</v>
      </c>
      <c r="AA57" s="24">
        <f t="shared" si="9"/>
        <v>3412.69</v>
      </c>
      <c r="AB57" s="24">
        <f t="shared" si="9"/>
        <v>38885</v>
      </c>
      <c r="AC57" s="24">
        <f t="shared" si="9"/>
        <v>58831.56</v>
      </c>
      <c r="AD57" s="24">
        <f t="shared" si="9"/>
        <v>10383.209999999995</v>
      </c>
      <c r="AE57" s="24">
        <f t="shared" si="9"/>
        <v>46233.35</v>
      </c>
      <c r="AF57" s="24">
        <f t="shared" si="9"/>
        <v>6699.6100000000006</v>
      </c>
      <c r="AG57" s="24">
        <f t="shared" si="9"/>
        <v>16743.62</v>
      </c>
      <c r="AH57" s="24">
        <f t="shared" si="9"/>
        <v>22655.32</v>
      </c>
      <c r="AI57" s="24">
        <f t="shared" si="9"/>
        <v>18547.009999999998</v>
      </c>
      <c r="AJ57" s="24">
        <f t="shared" si="9"/>
        <v>2109.1999999999998</v>
      </c>
      <c r="AK57" s="24">
        <f t="shared" si="9"/>
        <v>9674.68</v>
      </c>
      <c r="AL57" s="24">
        <f t="shared" si="9"/>
        <v>2437</v>
      </c>
      <c r="AM57" s="24">
        <f t="shared" si="9"/>
        <v>2644.4700000000003</v>
      </c>
      <c r="AN57" s="24">
        <f t="shared" si="9"/>
        <v>1489.58</v>
      </c>
      <c r="AO57" s="24">
        <f t="shared" si="9"/>
        <v>6848.0800000000008</v>
      </c>
      <c r="AP57" s="24">
        <f t="shared" si="9"/>
        <v>3451.49</v>
      </c>
      <c r="AQ57" s="24">
        <f t="shared" si="9"/>
        <v>3781.17</v>
      </c>
      <c r="AR57" s="24">
        <f t="shared" si="9"/>
        <v>3637.71</v>
      </c>
      <c r="AS57" s="24">
        <f t="shared" si="9"/>
        <v>3229.0699999999997</v>
      </c>
      <c r="AT57" s="24">
        <f t="shared" si="9"/>
        <v>4093.8999999999996</v>
      </c>
      <c r="AU57" s="24">
        <f t="shared" si="9"/>
        <v>4447.3899999999994</v>
      </c>
      <c r="AV57" s="24">
        <f t="shared" si="9"/>
        <v>3593.19</v>
      </c>
      <c r="AW57" s="24">
        <f t="shared" si="9"/>
        <v>5673.26</v>
      </c>
      <c r="AX57" s="24">
        <f t="shared" si="9"/>
        <v>7201.17</v>
      </c>
      <c r="AY57" s="24">
        <f t="shared" si="9"/>
        <v>3217.96</v>
      </c>
    </row>
    <row r="58" spans="1:61" x14ac:dyDescent="0.25">
      <c r="A58" s="40"/>
      <c r="B58" s="11" t="s">
        <v>28</v>
      </c>
      <c r="C58" s="12"/>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row>
    <row r="59" spans="1:61" x14ac:dyDescent="0.25">
      <c r="A59" s="4"/>
      <c r="B59" s="13">
        <v>5855</v>
      </c>
      <c r="C59" s="14" t="s">
        <v>164</v>
      </c>
      <c r="D59" s="15">
        <v>5540</v>
      </c>
      <c r="E59" s="15">
        <v>6180</v>
      </c>
      <c r="F59" s="15">
        <v>9320</v>
      </c>
      <c r="G59" s="15">
        <v>8360</v>
      </c>
      <c r="H59" s="15">
        <v>18240</v>
      </c>
      <c r="I59" s="15">
        <v>14240</v>
      </c>
      <c r="J59" s="15">
        <v>16440</v>
      </c>
      <c r="K59" s="15">
        <v>17060</v>
      </c>
      <c r="L59" s="15">
        <v>8600</v>
      </c>
      <c r="M59" s="15">
        <v>4920</v>
      </c>
      <c r="N59" s="15">
        <v>5780</v>
      </c>
      <c r="O59" s="15">
        <v>6060</v>
      </c>
      <c r="P59" s="15">
        <v>6540</v>
      </c>
      <c r="Q59" s="15">
        <v>8720</v>
      </c>
      <c r="R59" s="15">
        <v>14680</v>
      </c>
      <c r="S59" s="15">
        <v>10600</v>
      </c>
      <c r="T59" s="15">
        <v>13400</v>
      </c>
      <c r="U59" s="15">
        <v>16300</v>
      </c>
      <c r="V59" s="15">
        <v>20820</v>
      </c>
      <c r="W59" s="15">
        <v>25200</v>
      </c>
      <c r="X59" s="15">
        <v>15580</v>
      </c>
      <c r="Y59" s="15">
        <v>15200</v>
      </c>
      <c r="Z59" s="15">
        <v>26940.01</v>
      </c>
      <c r="AA59" s="15">
        <v>15240</v>
      </c>
      <c r="AB59" s="15">
        <v>18460</v>
      </c>
      <c r="AC59" s="15">
        <v>12620</v>
      </c>
      <c r="AD59" s="15">
        <v>5640</v>
      </c>
      <c r="AE59" s="15">
        <v>5120</v>
      </c>
      <c r="AF59" s="15">
        <v>9320</v>
      </c>
      <c r="AG59" s="15">
        <v>11600</v>
      </c>
      <c r="AH59" s="15">
        <v>8240</v>
      </c>
      <c r="AI59" s="15">
        <v>6640</v>
      </c>
      <c r="AJ59" s="15">
        <v>6640</v>
      </c>
      <c r="AK59" s="15">
        <v>11420</v>
      </c>
      <c r="AL59" s="15">
        <v>14320</v>
      </c>
      <c r="AM59" s="15">
        <v>15180</v>
      </c>
      <c r="AN59" s="15">
        <v>6580</v>
      </c>
      <c r="AO59" s="15">
        <v>5100</v>
      </c>
      <c r="AP59" s="15">
        <v>6600</v>
      </c>
      <c r="AQ59" s="15">
        <v>6260</v>
      </c>
      <c r="AR59" s="15">
        <v>10240</v>
      </c>
      <c r="AS59" s="15">
        <v>14560</v>
      </c>
      <c r="AT59" s="15">
        <v>25125</v>
      </c>
      <c r="AU59" s="15">
        <v>19625</v>
      </c>
      <c r="AV59" s="15">
        <v>15000</v>
      </c>
      <c r="AW59" s="15">
        <v>17225</v>
      </c>
      <c r="AX59" s="15">
        <v>18600</v>
      </c>
      <c r="AY59" s="15">
        <v>16925</v>
      </c>
      <c r="AZ59" s="16"/>
      <c r="BA59" s="16"/>
      <c r="BB59" s="16"/>
      <c r="BC59" s="16"/>
      <c r="BD59" s="16"/>
      <c r="BE59" s="16"/>
      <c r="BF59" s="16"/>
      <c r="BG59" s="16"/>
      <c r="BH59" s="16"/>
      <c r="BI59" s="16"/>
    </row>
    <row r="60" spans="1:61" x14ac:dyDescent="0.25">
      <c r="A60" s="4"/>
      <c r="B60" s="13">
        <v>5860</v>
      </c>
      <c r="C60" s="14" t="s">
        <v>165</v>
      </c>
      <c r="D60" s="15" t="s">
        <v>144</v>
      </c>
      <c r="E60" s="15" t="s">
        <v>144</v>
      </c>
      <c r="F60" s="15" t="s">
        <v>144</v>
      </c>
      <c r="G60" s="15" t="s">
        <v>144</v>
      </c>
      <c r="H60" s="15">
        <v>1202</v>
      </c>
      <c r="I60" s="15">
        <v>14076</v>
      </c>
      <c r="J60" s="15">
        <v>42596</v>
      </c>
      <c r="K60" s="15">
        <v>30499</v>
      </c>
      <c r="L60" s="15">
        <v>-88373</v>
      </c>
      <c r="M60" s="15" t="s">
        <v>144</v>
      </c>
      <c r="N60" s="15" t="s">
        <v>144</v>
      </c>
      <c r="O60" s="15">
        <v>187</v>
      </c>
      <c r="P60" s="15" t="s">
        <v>144</v>
      </c>
      <c r="Q60" s="15" t="s">
        <v>144</v>
      </c>
      <c r="R60" s="15" t="s">
        <v>144</v>
      </c>
      <c r="S60" s="15" t="s">
        <v>144</v>
      </c>
      <c r="T60" s="15" t="s">
        <v>144</v>
      </c>
      <c r="U60" s="15" t="s">
        <v>144</v>
      </c>
      <c r="V60" s="15" t="s">
        <v>144</v>
      </c>
      <c r="W60" s="15" t="s">
        <v>144</v>
      </c>
      <c r="X60" s="15" t="s">
        <v>144</v>
      </c>
      <c r="Y60" s="15" t="s">
        <v>144</v>
      </c>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6"/>
      <c r="BA60" s="16"/>
      <c r="BB60" s="16"/>
      <c r="BC60" s="16"/>
      <c r="BD60" s="16"/>
      <c r="BE60" s="16"/>
      <c r="BF60" s="16"/>
      <c r="BG60" s="16"/>
      <c r="BH60" s="16"/>
      <c r="BI60" s="16"/>
    </row>
    <row r="61" spans="1:61" x14ac:dyDescent="0.25">
      <c r="A61" s="4"/>
      <c r="B61" s="13">
        <v>5870</v>
      </c>
      <c r="C61" s="14" t="s">
        <v>166</v>
      </c>
      <c r="D61" s="15">
        <v>-7065</v>
      </c>
      <c r="E61" s="15">
        <v>29483</v>
      </c>
      <c r="F61" s="15">
        <v>33057</v>
      </c>
      <c r="G61" s="15">
        <v>25980</v>
      </c>
      <c r="H61" s="15">
        <v>30060</v>
      </c>
      <c r="I61" s="15">
        <v>26486</v>
      </c>
      <c r="J61" s="15">
        <v>4678</v>
      </c>
      <c r="K61" s="15">
        <v>9493</v>
      </c>
      <c r="L61" s="15">
        <v>119534</v>
      </c>
      <c r="M61" s="15">
        <v>17110</v>
      </c>
      <c r="N61" s="15">
        <v>14435</v>
      </c>
      <c r="O61" s="15">
        <v>11581</v>
      </c>
      <c r="P61" s="15">
        <v>32574</v>
      </c>
      <c r="Q61" s="15">
        <v>27332</v>
      </c>
      <c r="R61" s="15">
        <v>19874</v>
      </c>
      <c r="S61" s="15">
        <v>184</v>
      </c>
      <c r="T61" s="15">
        <v>202</v>
      </c>
      <c r="U61" s="15">
        <v>140</v>
      </c>
      <c r="V61" s="15">
        <v>16</v>
      </c>
      <c r="W61" s="15">
        <v>52</v>
      </c>
      <c r="X61" s="15">
        <v>1025</v>
      </c>
      <c r="Y61" s="15">
        <v>1150</v>
      </c>
      <c r="Z61" s="15"/>
      <c r="AA61" s="15">
        <v>89.27</v>
      </c>
      <c r="AB61" s="15"/>
      <c r="AC61" s="15"/>
      <c r="AD61" s="15">
        <v>1418.41</v>
      </c>
      <c r="AE61" s="15">
        <v>641.55999999999995</v>
      </c>
      <c r="AF61" s="15">
        <v>81.41</v>
      </c>
      <c r="AG61" s="15"/>
      <c r="AH61" s="15"/>
      <c r="AI61" s="15"/>
      <c r="AJ61" s="15"/>
      <c r="AK61" s="15">
        <v>19.5</v>
      </c>
      <c r="AL61" s="15"/>
      <c r="AM61" s="15"/>
      <c r="AN61" s="15"/>
      <c r="AO61" s="15"/>
      <c r="AP61" s="15"/>
      <c r="AQ61" s="15">
        <v>366.05</v>
      </c>
      <c r="AR61" s="15">
        <v>164</v>
      </c>
      <c r="AS61" s="15">
        <v>257.39</v>
      </c>
      <c r="AT61" s="15">
        <v>65.56</v>
      </c>
      <c r="AU61" s="15">
        <v>644</v>
      </c>
      <c r="AV61" s="15"/>
      <c r="AW61" s="15">
        <v>31.69</v>
      </c>
      <c r="AX61" s="15">
        <v>84.37</v>
      </c>
      <c r="AY61" s="15"/>
      <c r="AZ61" s="16"/>
      <c r="BA61" s="16"/>
      <c r="BB61" s="16"/>
      <c r="BC61" s="16"/>
      <c r="BD61" s="16"/>
      <c r="BE61" s="16"/>
      <c r="BF61" s="16"/>
      <c r="BG61" s="16"/>
      <c r="BH61" s="16"/>
      <c r="BI61" s="16"/>
    </row>
    <row r="62" spans="1:61" x14ac:dyDescent="0.25">
      <c r="A62" s="41">
        <v>13</v>
      </c>
      <c r="B62" s="22"/>
      <c r="C62" s="32" t="s">
        <v>167</v>
      </c>
      <c r="D62" s="24">
        <f t="shared" ref="D62:AY62" si="10">SUM(D59:D61)</f>
        <v>-1525</v>
      </c>
      <c r="E62" s="24">
        <f t="shared" si="10"/>
        <v>35663</v>
      </c>
      <c r="F62" s="24">
        <f t="shared" si="10"/>
        <v>42377</v>
      </c>
      <c r="G62" s="24">
        <f t="shared" si="10"/>
        <v>34340</v>
      </c>
      <c r="H62" s="24">
        <f t="shared" si="10"/>
        <v>49502</v>
      </c>
      <c r="I62" s="24">
        <f t="shared" si="10"/>
        <v>54802</v>
      </c>
      <c r="J62" s="24">
        <f t="shared" si="10"/>
        <v>63714</v>
      </c>
      <c r="K62" s="24">
        <f t="shared" si="10"/>
        <v>57052</v>
      </c>
      <c r="L62" s="24">
        <f t="shared" si="10"/>
        <v>39761</v>
      </c>
      <c r="M62" s="24">
        <f t="shared" si="10"/>
        <v>22030</v>
      </c>
      <c r="N62" s="24">
        <f t="shared" si="10"/>
        <v>20215</v>
      </c>
      <c r="O62" s="24">
        <f t="shared" si="10"/>
        <v>17828</v>
      </c>
      <c r="P62" s="24">
        <f t="shared" si="10"/>
        <v>39114</v>
      </c>
      <c r="Q62" s="24">
        <f t="shared" si="10"/>
        <v>36052</v>
      </c>
      <c r="R62" s="24">
        <f t="shared" si="10"/>
        <v>34554</v>
      </c>
      <c r="S62" s="24">
        <f t="shared" si="10"/>
        <v>10784</v>
      </c>
      <c r="T62" s="24">
        <f t="shared" si="10"/>
        <v>13602</v>
      </c>
      <c r="U62" s="24">
        <f t="shared" si="10"/>
        <v>16440</v>
      </c>
      <c r="V62" s="24">
        <f t="shared" si="10"/>
        <v>20836</v>
      </c>
      <c r="W62" s="24">
        <f t="shared" si="10"/>
        <v>25252</v>
      </c>
      <c r="X62" s="24">
        <f t="shared" si="10"/>
        <v>16605</v>
      </c>
      <c r="Y62" s="24">
        <f t="shared" si="10"/>
        <v>16350</v>
      </c>
      <c r="Z62" s="24">
        <f t="shared" si="10"/>
        <v>26940.01</v>
      </c>
      <c r="AA62" s="24">
        <f t="shared" si="10"/>
        <v>15329.27</v>
      </c>
      <c r="AB62" s="24">
        <f t="shared" si="10"/>
        <v>18460</v>
      </c>
      <c r="AC62" s="24">
        <f t="shared" si="10"/>
        <v>12620</v>
      </c>
      <c r="AD62" s="24">
        <f t="shared" si="10"/>
        <v>7058.41</v>
      </c>
      <c r="AE62" s="24">
        <f t="shared" si="10"/>
        <v>5761.5599999999995</v>
      </c>
      <c r="AF62" s="24">
        <f t="shared" si="10"/>
        <v>9401.41</v>
      </c>
      <c r="AG62" s="24">
        <f t="shared" si="10"/>
        <v>11600</v>
      </c>
      <c r="AH62" s="24">
        <f t="shared" si="10"/>
        <v>8240</v>
      </c>
      <c r="AI62" s="24">
        <f t="shared" si="10"/>
        <v>6640</v>
      </c>
      <c r="AJ62" s="24">
        <f t="shared" si="10"/>
        <v>6640</v>
      </c>
      <c r="AK62" s="24">
        <f t="shared" si="10"/>
        <v>11439.5</v>
      </c>
      <c r="AL62" s="24">
        <f t="shared" si="10"/>
        <v>14320</v>
      </c>
      <c r="AM62" s="24">
        <f t="shared" si="10"/>
        <v>15180</v>
      </c>
      <c r="AN62" s="24">
        <f t="shared" si="10"/>
        <v>6580</v>
      </c>
      <c r="AO62" s="24">
        <f t="shared" si="10"/>
        <v>5100</v>
      </c>
      <c r="AP62" s="24">
        <f t="shared" si="10"/>
        <v>6600</v>
      </c>
      <c r="AQ62" s="24">
        <f t="shared" si="10"/>
        <v>6626.05</v>
      </c>
      <c r="AR62" s="24">
        <f t="shared" si="10"/>
        <v>10404</v>
      </c>
      <c r="AS62" s="24">
        <f t="shared" si="10"/>
        <v>14817.39</v>
      </c>
      <c r="AT62" s="24">
        <f t="shared" si="10"/>
        <v>25190.560000000001</v>
      </c>
      <c r="AU62" s="24">
        <f t="shared" si="10"/>
        <v>20269</v>
      </c>
      <c r="AV62" s="24">
        <f t="shared" si="10"/>
        <v>15000</v>
      </c>
      <c r="AW62" s="24">
        <f t="shared" si="10"/>
        <v>17256.689999999999</v>
      </c>
      <c r="AX62" s="24">
        <f t="shared" si="10"/>
        <v>18684.37</v>
      </c>
      <c r="AY62" s="24">
        <f t="shared" si="10"/>
        <v>16925</v>
      </c>
    </row>
    <row r="63" spans="1:61" x14ac:dyDescent="0.25">
      <c r="A63" s="40"/>
      <c r="B63" s="11" t="s">
        <v>28</v>
      </c>
      <c r="C63" s="12"/>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row>
    <row r="64" spans="1:61" x14ac:dyDescent="0.25">
      <c r="A64" s="4"/>
      <c r="B64" s="13"/>
      <c r="C64" s="14"/>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6"/>
      <c r="BA64" s="16"/>
      <c r="BB64" s="16"/>
      <c r="BC64" s="16"/>
      <c r="BD64" s="16"/>
      <c r="BE64" s="16"/>
      <c r="BF64" s="16"/>
      <c r="BG64" s="16"/>
      <c r="BH64" s="16"/>
      <c r="BI64" s="16"/>
    </row>
    <row r="65" spans="1:61" x14ac:dyDescent="0.25">
      <c r="A65" s="4"/>
      <c r="B65" s="13"/>
      <c r="C65" s="14"/>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6"/>
      <c r="BA65" s="16"/>
      <c r="BB65" s="16"/>
      <c r="BC65" s="16"/>
      <c r="BD65" s="16"/>
      <c r="BE65" s="16"/>
      <c r="BF65" s="16"/>
      <c r="BG65" s="16"/>
      <c r="BH65" s="16"/>
      <c r="BI65" s="16"/>
    </row>
    <row r="66" spans="1:61" x14ac:dyDescent="0.25">
      <c r="A66" s="41">
        <v>14</v>
      </c>
      <c r="B66" s="22"/>
      <c r="C66" s="32"/>
      <c r="D66" s="24">
        <f t="shared" ref="D66:AY66" si="11">SUM(D64:D65)</f>
        <v>0</v>
      </c>
      <c r="E66" s="24">
        <f t="shared" si="11"/>
        <v>0</v>
      </c>
      <c r="F66" s="24">
        <f t="shared" si="11"/>
        <v>0</v>
      </c>
      <c r="G66" s="24">
        <f t="shared" si="11"/>
        <v>0</v>
      </c>
      <c r="H66" s="24">
        <f t="shared" si="11"/>
        <v>0</v>
      </c>
      <c r="I66" s="24">
        <f t="shared" si="11"/>
        <v>0</v>
      </c>
      <c r="J66" s="24">
        <f t="shared" si="11"/>
        <v>0</v>
      </c>
      <c r="K66" s="24">
        <f t="shared" si="11"/>
        <v>0</v>
      </c>
      <c r="L66" s="24">
        <f t="shared" si="11"/>
        <v>0</v>
      </c>
      <c r="M66" s="24">
        <f t="shared" si="11"/>
        <v>0</v>
      </c>
      <c r="N66" s="24">
        <f t="shared" si="11"/>
        <v>0</v>
      </c>
      <c r="O66" s="24">
        <f t="shared" si="11"/>
        <v>0</v>
      </c>
      <c r="P66" s="24">
        <f t="shared" si="11"/>
        <v>0</v>
      </c>
      <c r="Q66" s="24">
        <f t="shared" si="11"/>
        <v>0</v>
      </c>
      <c r="R66" s="24">
        <f t="shared" si="11"/>
        <v>0</v>
      </c>
      <c r="S66" s="24">
        <f t="shared" si="11"/>
        <v>0</v>
      </c>
      <c r="T66" s="24">
        <f t="shared" si="11"/>
        <v>0</v>
      </c>
      <c r="U66" s="24">
        <f t="shared" si="11"/>
        <v>0</v>
      </c>
      <c r="V66" s="24">
        <f t="shared" si="11"/>
        <v>0</v>
      </c>
      <c r="W66" s="24">
        <f t="shared" si="11"/>
        <v>0</v>
      </c>
      <c r="X66" s="24">
        <f t="shared" si="11"/>
        <v>0</v>
      </c>
      <c r="Y66" s="24">
        <f t="shared" si="11"/>
        <v>0</v>
      </c>
      <c r="Z66" s="24">
        <f t="shared" si="11"/>
        <v>0</v>
      </c>
      <c r="AA66" s="24">
        <f t="shared" si="11"/>
        <v>0</v>
      </c>
      <c r="AB66" s="24">
        <f t="shared" si="11"/>
        <v>0</v>
      </c>
      <c r="AC66" s="24">
        <f t="shared" si="11"/>
        <v>0</v>
      </c>
      <c r="AD66" s="24">
        <f t="shared" si="11"/>
        <v>0</v>
      </c>
      <c r="AE66" s="24">
        <f t="shared" si="11"/>
        <v>0</v>
      </c>
      <c r="AF66" s="24">
        <f t="shared" si="11"/>
        <v>0</v>
      </c>
      <c r="AG66" s="24">
        <f t="shared" si="11"/>
        <v>0</v>
      </c>
      <c r="AH66" s="24">
        <f t="shared" si="11"/>
        <v>0</v>
      </c>
      <c r="AI66" s="24">
        <f t="shared" si="11"/>
        <v>0</v>
      </c>
      <c r="AJ66" s="24">
        <f t="shared" si="11"/>
        <v>0</v>
      </c>
      <c r="AK66" s="24">
        <f t="shared" si="11"/>
        <v>0</v>
      </c>
      <c r="AL66" s="24">
        <f t="shared" si="11"/>
        <v>0</v>
      </c>
      <c r="AM66" s="24">
        <f t="shared" si="11"/>
        <v>0</v>
      </c>
      <c r="AN66" s="24">
        <f t="shared" si="11"/>
        <v>0</v>
      </c>
      <c r="AO66" s="24">
        <f t="shared" si="11"/>
        <v>0</v>
      </c>
      <c r="AP66" s="24">
        <f t="shared" si="11"/>
        <v>0</v>
      </c>
      <c r="AQ66" s="24">
        <f t="shared" si="11"/>
        <v>0</v>
      </c>
      <c r="AR66" s="24">
        <f t="shared" si="11"/>
        <v>0</v>
      </c>
      <c r="AS66" s="24">
        <f t="shared" si="11"/>
        <v>0</v>
      </c>
      <c r="AT66" s="24">
        <f t="shared" si="11"/>
        <v>0</v>
      </c>
      <c r="AU66" s="24">
        <f t="shared" si="11"/>
        <v>0</v>
      </c>
      <c r="AV66" s="24">
        <f t="shared" si="11"/>
        <v>0</v>
      </c>
      <c r="AW66" s="24">
        <f t="shared" si="11"/>
        <v>0</v>
      </c>
      <c r="AX66" s="24">
        <f t="shared" si="11"/>
        <v>0</v>
      </c>
      <c r="AY66" s="24">
        <f t="shared" si="11"/>
        <v>0</v>
      </c>
    </row>
    <row r="67" spans="1:61" x14ac:dyDescent="0.25">
      <c r="A67" s="40"/>
      <c r="B67" s="11" t="s">
        <v>29</v>
      </c>
      <c r="C67" s="12"/>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row>
    <row r="68" spans="1:61" x14ac:dyDescent="0.25">
      <c r="A68" s="4"/>
      <c r="B68" s="13">
        <v>5900</v>
      </c>
      <c r="C68" s="14" t="s">
        <v>168</v>
      </c>
      <c r="D68" s="15">
        <v>23978</v>
      </c>
      <c r="E68" s="15">
        <v>6443</v>
      </c>
      <c r="F68" s="15">
        <v>5902</v>
      </c>
      <c r="G68" s="15">
        <v>37926</v>
      </c>
      <c r="H68" s="15">
        <v>22896</v>
      </c>
      <c r="I68" s="15">
        <v>36009</v>
      </c>
      <c r="J68" s="15">
        <v>32010</v>
      </c>
      <c r="K68" s="15">
        <v>55722</v>
      </c>
      <c r="L68" s="15">
        <v>21172</v>
      </c>
      <c r="M68" s="15">
        <v>23163</v>
      </c>
      <c r="N68" s="15">
        <v>14349</v>
      </c>
      <c r="O68" s="15">
        <v>5615</v>
      </c>
      <c r="P68" s="15">
        <v>1484</v>
      </c>
      <c r="Q68" s="15">
        <v>2965</v>
      </c>
      <c r="R68" s="15">
        <v>55401</v>
      </c>
      <c r="S68" s="15">
        <v>42566</v>
      </c>
      <c r="T68" s="15">
        <v>49254</v>
      </c>
      <c r="U68" s="15">
        <v>90889</v>
      </c>
      <c r="V68" s="15">
        <v>113885</v>
      </c>
      <c r="W68" s="15">
        <v>76336</v>
      </c>
      <c r="X68" s="15">
        <v>78848</v>
      </c>
      <c r="Y68" s="15">
        <v>41640</v>
      </c>
      <c r="Z68" s="15">
        <v>33582.5</v>
      </c>
      <c r="AA68" s="15">
        <v>-54754.43</v>
      </c>
      <c r="AB68" s="15">
        <v>55456</v>
      </c>
      <c r="AC68" s="15">
        <v>11279.1</v>
      </c>
      <c r="AD68" s="15">
        <v>59361.829999999994</v>
      </c>
      <c r="AE68" s="15">
        <v>16607.830000000002</v>
      </c>
      <c r="AF68" s="15">
        <v>14936.09</v>
      </c>
      <c r="AG68" s="15">
        <v>23459.23</v>
      </c>
      <c r="AH68" s="15">
        <v>26779.4</v>
      </c>
      <c r="AI68" s="15">
        <v>16119.1</v>
      </c>
      <c r="AJ68" s="15">
        <v>37066.339999999997</v>
      </c>
      <c r="AK68" s="15">
        <v>25115.230000000003</v>
      </c>
      <c r="AL68" s="15">
        <v>42405.21</v>
      </c>
      <c r="AM68" s="15">
        <v>54283.35</v>
      </c>
      <c r="AN68" s="15">
        <v>39285.89</v>
      </c>
      <c r="AO68" s="15">
        <v>19541.18</v>
      </c>
      <c r="AP68" s="15">
        <v>34406.630000000005</v>
      </c>
      <c r="AQ68" s="15">
        <v>32265.360000000001</v>
      </c>
      <c r="AR68" s="15">
        <v>50063.61</v>
      </c>
      <c r="AS68" s="15">
        <v>83691.05</v>
      </c>
      <c r="AT68" s="15">
        <v>130117.39</v>
      </c>
      <c r="AU68" s="15">
        <v>138675.75</v>
      </c>
      <c r="AV68" s="15">
        <v>160862.56</v>
      </c>
      <c r="AW68" s="15">
        <v>118408.3</v>
      </c>
      <c r="AX68" s="15">
        <v>102923.85</v>
      </c>
      <c r="AY68" s="15">
        <v>53988.15</v>
      </c>
      <c r="AZ68" s="16"/>
      <c r="BA68" s="16"/>
      <c r="BB68" s="16"/>
      <c r="BC68" s="16"/>
      <c r="BD68" s="16"/>
      <c r="BE68" s="16"/>
      <c r="BF68" s="16"/>
      <c r="BG68" s="16"/>
      <c r="BH68" s="16"/>
      <c r="BI68" s="16"/>
    </row>
    <row r="69" spans="1:61" x14ac:dyDescent="0.25">
      <c r="A69" s="4"/>
      <c r="B69" s="13">
        <v>5930</v>
      </c>
      <c r="C69" s="14" t="s">
        <v>169</v>
      </c>
      <c r="D69" s="15">
        <v>0</v>
      </c>
      <c r="E69" s="15">
        <v>0</v>
      </c>
      <c r="F69" s="15">
        <v>0</v>
      </c>
      <c r="G69" s="15">
        <v>0</v>
      </c>
      <c r="H69" s="15">
        <v>0</v>
      </c>
      <c r="I69" s="15">
        <v>0</v>
      </c>
      <c r="J69" s="15">
        <v>0</v>
      </c>
      <c r="K69" s="15">
        <v>23</v>
      </c>
      <c r="L69" s="15">
        <v>0</v>
      </c>
      <c r="M69" s="15">
        <v>260</v>
      </c>
      <c r="N69" s="15">
        <v>0</v>
      </c>
      <c r="O69" s="15">
        <v>38381</v>
      </c>
      <c r="P69" s="15">
        <v>0</v>
      </c>
      <c r="Q69" s="15">
        <v>0</v>
      </c>
      <c r="R69" s="15">
        <v>0</v>
      </c>
      <c r="S69" s="15">
        <v>89</v>
      </c>
      <c r="T69" s="15">
        <v>0</v>
      </c>
      <c r="U69" s="15">
        <v>0</v>
      </c>
      <c r="V69" s="15">
        <v>0</v>
      </c>
      <c r="W69" s="15">
        <v>0</v>
      </c>
      <c r="X69" s="15">
        <v>154</v>
      </c>
      <c r="Y69" s="15">
        <v>200</v>
      </c>
      <c r="Z69" s="15">
        <v>1488.69</v>
      </c>
      <c r="AA69" s="15"/>
      <c r="AB69" s="15">
        <v>2503.4499999999998</v>
      </c>
      <c r="AC69" s="15"/>
      <c r="AD69" s="15">
        <v>835.29</v>
      </c>
      <c r="AE69" s="15">
        <v>1570.4</v>
      </c>
      <c r="AF69" s="15"/>
      <c r="AG69" s="15">
        <v>120</v>
      </c>
      <c r="AH69" s="15"/>
      <c r="AI69" s="15"/>
      <c r="AJ69" s="15">
        <v>297.99</v>
      </c>
      <c r="AK69" s="15">
        <v>-6264.14</v>
      </c>
      <c r="AL69" s="15"/>
      <c r="AM69" s="15"/>
      <c r="AN69" s="15">
        <v>-200</v>
      </c>
      <c r="AO69" s="15"/>
      <c r="AP69" s="15"/>
      <c r="AQ69" s="15"/>
      <c r="AR69" s="15"/>
      <c r="AS69" s="15">
        <v>9611.83</v>
      </c>
      <c r="AT69" s="15"/>
      <c r="AU69" s="15"/>
      <c r="AV69" s="15">
        <v>293.79000000000002</v>
      </c>
      <c r="AW69" s="15"/>
      <c r="AX69" s="15"/>
      <c r="AY69" s="15"/>
      <c r="AZ69" s="16"/>
      <c r="BA69" s="16"/>
      <c r="BB69" s="16"/>
      <c r="BC69" s="16"/>
      <c r="BD69" s="16"/>
      <c r="BE69" s="16"/>
      <c r="BF69" s="16"/>
      <c r="BG69" s="16"/>
      <c r="BH69" s="16"/>
      <c r="BI69" s="16"/>
    </row>
    <row r="70" spans="1:61" x14ac:dyDescent="0.25">
      <c r="A70" s="41">
        <v>15</v>
      </c>
      <c r="B70" s="22"/>
      <c r="C70" s="23" t="s">
        <v>30</v>
      </c>
      <c r="D70" s="24">
        <f t="shared" ref="D70:AY70" si="12">SUM(D68:D69)</f>
        <v>23978</v>
      </c>
      <c r="E70" s="24">
        <f t="shared" si="12"/>
        <v>6443</v>
      </c>
      <c r="F70" s="24">
        <f t="shared" si="12"/>
        <v>5902</v>
      </c>
      <c r="G70" s="24">
        <f t="shared" si="12"/>
        <v>37926</v>
      </c>
      <c r="H70" s="24">
        <f t="shared" si="12"/>
        <v>22896</v>
      </c>
      <c r="I70" s="24">
        <f t="shared" si="12"/>
        <v>36009</v>
      </c>
      <c r="J70" s="24">
        <f t="shared" si="12"/>
        <v>32010</v>
      </c>
      <c r="K70" s="24">
        <f t="shared" si="12"/>
        <v>55745</v>
      </c>
      <c r="L70" s="24">
        <f t="shared" si="12"/>
        <v>21172</v>
      </c>
      <c r="M70" s="24">
        <f t="shared" si="12"/>
        <v>23423</v>
      </c>
      <c r="N70" s="24">
        <f t="shared" si="12"/>
        <v>14349</v>
      </c>
      <c r="O70" s="24">
        <f t="shared" si="12"/>
        <v>43996</v>
      </c>
      <c r="P70" s="24">
        <f t="shared" si="12"/>
        <v>1484</v>
      </c>
      <c r="Q70" s="24">
        <f t="shared" si="12"/>
        <v>2965</v>
      </c>
      <c r="R70" s="24">
        <f t="shared" si="12"/>
        <v>55401</v>
      </c>
      <c r="S70" s="24">
        <f t="shared" si="12"/>
        <v>42655</v>
      </c>
      <c r="T70" s="24">
        <f t="shared" si="12"/>
        <v>49254</v>
      </c>
      <c r="U70" s="24">
        <f t="shared" si="12"/>
        <v>90889</v>
      </c>
      <c r="V70" s="24">
        <f t="shared" si="12"/>
        <v>113885</v>
      </c>
      <c r="W70" s="24">
        <f t="shared" si="12"/>
        <v>76336</v>
      </c>
      <c r="X70" s="24">
        <f t="shared" si="12"/>
        <v>79002</v>
      </c>
      <c r="Y70" s="24">
        <f t="shared" si="12"/>
        <v>41840</v>
      </c>
      <c r="Z70" s="24">
        <f t="shared" si="12"/>
        <v>35071.19</v>
      </c>
      <c r="AA70" s="24">
        <f t="shared" si="12"/>
        <v>-54754.43</v>
      </c>
      <c r="AB70" s="24">
        <f t="shared" si="12"/>
        <v>57959.45</v>
      </c>
      <c r="AC70" s="24">
        <f t="shared" si="12"/>
        <v>11279.1</v>
      </c>
      <c r="AD70" s="24">
        <f t="shared" si="12"/>
        <v>60197.119999999995</v>
      </c>
      <c r="AE70" s="24">
        <f t="shared" si="12"/>
        <v>18178.230000000003</v>
      </c>
      <c r="AF70" s="24">
        <f t="shared" si="12"/>
        <v>14936.09</v>
      </c>
      <c r="AG70" s="24">
        <f t="shared" si="12"/>
        <v>23579.23</v>
      </c>
      <c r="AH70" s="24">
        <f t="shared" si="12"/>
        <v>26779.4</v>
      </c>
      <c r="AI70" s="24">
        <f t="shared" si="12"/>
        <v>16119.1</v>
      </c>
      <c r="AJ70" s="24">
        <f t="shared" si="12"/>
        <v>37364.329999999994</v>
      </c>
      <c r="AK70" s="24">
        <f t="shared" si="12"/>
        <v>18851.090000000004</v>
      </c>
      <c r="AL70" s="24">
        <f t="shared" si="12"/>
        <v>42405.21</v>
      </c>
      <c r="AM70" s="24">
        <f t="shared" si="12"/>
        <v>54283.35</v>
      </c>
      <c r="AN70" s="24">
        <f t="shared" si="12"/>
        <v>39085.89</v>
      </c>
      <c r="AO70" s="24">
        <f t="shared" si="12"/>
        <v>19541.18</v>
      </c>
      <c r="AP70" s="24">
        <f t="shared" si="12"/>
        <v>34406.630000000005</v>
      </c>
      <c r="AQ70" s="24">
        <f t="shared" si="12"/>
        <v>32265.360000000001</v>
      </c>
      <c r="AR70" s="24">
        <f t="shared" si="12"/>
        <v>50063.61</v>
      </c>
      <c r="AS70" s="24">
        <f t="shared" si="12"/>
        <v>93302.88</v>
      </c>
      <c r="AT70" s="24">
        <f t="shared" si="12"/>
        <v>130117.39</v>
      </c>
      <c r="AU70" s="24">
        <f t="shared" si="12"/>
        <v>138675.75</v>
      </c>
      <c r="AV70" s="24">
        <f t="shared" si="12"/>
        <v>161156.35</v>
      </c>
      <c r="AW70" s="24">
        <f t="shared" si="12"/>
        <v>118408.3</v>
      </c>
      <c r="AX70" s="24">
        <f t="shared" si="12"/>
        <v>102923.85</v>
      </c>
      <c r="AY70" s="24">
        <f t="shared" si="12"/>
        <v>53988.15</v>
      </c>
    </row>
    <row r="71" spans="1:61" x14ac:dyDescent="0.25">
      <c r="A71" s="41">
        <v>16</v>
      </c>
      <c r="B71" s="22"/>
      <c r="C71" s="23" t="s">
        <v>31</v>
      </c>
      <c r="D71" s="24">
        <f>D70+D66+D62+D57+D51+D43+D27+D37+D33</f>
        <v>899765</v>
      </c>
      <c r="E71" s="24">
        <f>E70+E66+E62+E57+E51+E43+E27+E37+E33</f>
        <v>925872</v>
      </c>
      <c r="F71" s="24">
        <f>F70+F66+F62+F57+F51+F43+F27+F37+F33</f>
        <v>1175031</v>
      </c>
      <c r="G71" s="24">
        <f>G70+G66+G62+G57+G51+G43+G27+G37+G33</f>
        <v>1167484</v>
      </c>
      <c r="H71" s="24">
        <f>H70+H66+H62+H57+H51+H43+H27+H37+H33</f>
        <v>1397151</v>
      </c>
      <c r="I71" s="24">
        <f>I70+I66+I62+I57+I51+I43+I27+I37+I33</f>
        <v>1252547</v>
      </c>
      <c r="J71" s="24">
        <f>J70+J66+J62+J57+J51+J43+J27+J37+J33</f>
        <v>1444902</v>
      </c>
      <c r="K71" s="24">
        <f>K70+K66+K62+K57+K51+K43+K27+K37+K33</f>
        <v>1199920</v>
      </c>
      <c r="L71" s="24">
        <f>L70+L66+L62+L57+L51+L43+L27+L37+L33</f>
        <v>801719</v>
      </c>
      <c r="M71" s="24">
        <f>M70+M66+M62+M57+M51+M43+M27+M37+M33</f>
        <v>463208</v>
      </c>
      <c r="N71" s="24">
        <f>N70+N66+N62+N57+N51+N43+N27+N37+N33</f>
        <v>402431</v>
      </c>
      <c r="O71" s="24">
        <f>O70+O66+O62+O57+O51+O43+O27+O37+O33</f>
        <v>488835</v>
      </c>
      <c r="P71" s="24">
        <f>P70+P66+P62+P57+P51+P43+P27+P37+P33</f>
        <v>534054</v>
      </c>
      <c r="Q71" s="24">
        <f>Q70+Q66+Q62+Q57+Q51+Q43+Q27+Q37+Q33</f>
        <v>610198</v>
      </c>
      <c r="R71" s="24">
        <f>R70+R66+R62+R57+R51+R43+R27+R37+R33</f>
        <v>919767</v>
      </c>
      <c r="S71" s="24">
        <f>S70+S66+S62+S57+S51+S43+S27+S37+S33</f>
        <v>703882</v>
      </c>
      <c r="T71" s="24">
        <f>T70+T66+T62+T57+T51+T43+T27+T37+T33</f>
        <v>1049224</v>
      </c>
      <c r="U71" s="24">
        <f>U70+U66+U62+U57+U51+U43+U27+U37+U33</f>
        <v>1585143</v>
      </c>
      <c r="V71" s="24">
        <f>V70+V66+V62+V57+V51+V43+V27+V37+V33</f>
        <v>2101161</v>
      </c>
      <c r="W71" s="24">
        <f>W70+W66+W62+W57+W51+W43+W27+W37+W33</f>
        <v>2075317</v>
      </c>
      <c r="X71" s="24">
        <f>X70+X66+X62+X57+X51+X43+X27+X37+X33</f>
        <v>1789150</v>
      </c>
      <c r="Y71" s="24">
        <f>Y70+Y66+Y62+Y57+Y51+Y43+Y27+Y37+Y33</f>
        <v>1089015</v>
      </c>
      <c r="Z71" s="24">
        <f>Z70+Z66+Z62+Z57+Z51+Z43+Z27+Z37+Z33</f>
        <v>1231559.93</v>
      </c>
      <c r="AA71" s="24">
        <f>AA70+AA66+AA62+AA57+AA51+AA43+AA27+AA37+AA33</f>
        <v>1025137.03</v>
      </c>
      <c r="AB71" s="24">
        <f>AB70+AB66+AB62+AB57+AB51+AB43+AB27+AB37+AB33</f>
        <v>1415820.87</v>
      </c>
      <c r="AC71" s="24">
        <f>AC70+AC66+AC62+AC57+AC51+AC43+AC27+AC37+AC33</f>
        <v>1137808.8400000001</v>
      </c>
      <c r="AD71" s="24">
        <f>AD70+AD66+AD62+AD57+AD51+AD43+AD27+AD37+AD33</f>
        <v>657982.82999999984</v>
      </c>
      <c r="AE71" s="24">
        <f>AE70+AE66+AE62+AE57+AE51+AE43+AE27+AE37+AE33</f>
        <v>675211.2</v>
      </c>
      <c r="AF71" s="24">
        <f>AF70+AF66+AF62+AF57+AF51+AF43+AF27+AF37+AF33</f>
        <v>578874.84</v>
      </c>
      <c r="AG71" s="24">
        <f>AG70+AG66+AG62+AG57+AG51+AG43+AG27+AG37+AG33</f>
        <v>854815.60000000009</v>
      </c>
      <c r="AH71" s="24">
        <f>AH70+AH66+AH62+AH57+AH51+AH43+AH27+AH37+AH33</f>
        <v>755477.28</v>
      </c>
      <c r="AI71" s="24">
        <f>AI70+AI66+AI62+AI57+AI51+AI43+AI27+AI37+AI33</f>
        <v>588689.76</v>
      </c>
      <c r="AJ71" s="24">
        <f>AJ70+AJ66+AJ62+AJ57+AJ51+AJ43+AJ27+AJ37+AJ33</f>
        <v>328160.8</v>
      </c>
      <c r="AK71" s="24">
        <f>AK70+AK66+AK62+AK57+AK51+AK43+AK27+AK37+AK33</f>
        <v>431902.29000000004</v>
      </c>
      <c r="AL71" s="24">
        <f>AL70+AL66+AL62+AL57+AL51+AL43+AL27+AL37+AL33</f>
        <v>638234.18999999994</v>
      </c>
      <c r="AM71" s="24">
        <f>AM70+AM66+AM62+AM57+AM51+AM43+AM27+AM37+AM33</f>
        <v>726211.4</v>
      </c>
      <c r="AN71" s="24">
        <f>AN70+AN66+AN62+AN57+AN51+AN43+AN27+AN37+AN33</f>
        <v>354500.45999999996</v>
      </c>
      <c r="AO71" s="24">
        <f>AO70+AO66+AO62+AO57+AO51+AO43+AO27+AO37+AO33</f>
        <v>209899.11</v>
      </c>
      <c r="AP71" s="24">
        <f>AP70+AP66+AP62+AP57+AP51+AP43+AP27+AP37+AP33</f>
        <v>592219.03</v>
      </c>
      <c r="AQ71" s="24">
        <f>AQ70+AQ66+AQ62+AQ57+AQ51+AQ43+AQ27+AQ37+AQ33</f>
        <v>575826.05999999994</v>
      </c>
      <c r="AR71" s="24">
        <f>AR70+AR66+AR62+AR57+AR51+AR43+AR27+AR37+AR33</f>
        <v>255444.90000000002</v>
      </c>
      <c r="AS71" s="24">
        <f>AS70+AS66+AS62+AS57+AS51+AS43+AS27+AS37+AS33</f>
        <v>923769.40000000014</v>
      </c>
      <c r="AT71" s="24">
        <f>AT70+AT66+AT62+AT57+AT51+AT43+AT27+AT37+AT33</f>
        <v>1257315.98</v>
      </c>
      <c r="AU71" s="24">
        <f>AU70+AU66+AU62+AU57+AU51+AU43+AU27+AU37+AU33</f>
        <v>1837853.98</v>
      </c>
      <c r="AV71" s="24">
        <f>AV70+AV66+AV62+AV57+AV51+AV43+AV27+AV37+AV33</f>
        <v>1951753.55</v>
      </c>
      <c r="AW71" s="24">
        <f>AW70+AW66+AW62+AW57+AW51+AW43+AW27+AW37+AW33</f>
        <v>2228053.46</v>
      </c>
      <c r="AX71" s="24">
        <f>AX70+AX66+AX62+AX57+AX51+AX43+AX27+AX37+AX33</f>
        <v>1877417.91</v>
      </c>
      <c r="AY71" s="24">
        <f>AY70+AY66+AY62+AY57+AY51+AY43+AY27+AY37+AY33</f>
        <v>967351.23</v>
      </c>
    </row>
    <row r="72" spans="1:61" x14ac:dyDescent="0.25">
      <c r="A72" s="9" t="s">
        <v>32</v>
      </c>
      <c r="B72" s="8"/>
      <c r="C72" s="9"/>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row>
    <row r="73" spans="1:61" x14ac:dyDescent="0.25">
      <c r="A73" s="39"/>
      <c r="B73" s="25"/>
      <c r="C73" s="26" t="s">
        <v>33</v>
      </c>
      <c r="D73" s="27">
        <f>D22-D71</f>
        <v>511585</v>
      </c>
      <c r="E73" s="27">
        <f>E22-E71</f>
        <v>38848</v>
      </c>
      <c r="F73" s="27">
        <f>F22-F71</f>
        <v>515214</v>
      </c>
      <c r="G73" s="27">
        <f>G22-G71</f>
        <v>68851</v>
      </c>
      <c r="H73" s="27">
        <f>H22-H71</f>
        <v>-128918</v>
      </c>
      <c r="I73" s="27">
        <f>I22-I71</f>
        <v>478790</v>
      </c>
      <c r="J73" s="27">
        <f>J22-J71</f>
        <v>997472</v>
      </c>
      <c r="K73" s="27">
        <f>K22-K71</f>
        <v>-204285</v>
      </c>
      <c r="L73" s="27">
        <f>L22-L71</f>
        <v>-221987</v>
      </c>
      <c r="M73" s="27">
        <f>M22-M71</f>
        <v>-297308</v>
      </c>
      <c r="N73" s="27">
        <f>N22-N71</f>
        <v>78632</v>
      </c>
      <c r="O73" s="27">
        <f>O22-O71</f>
        <v>-119836</v>
      </c>
      <c r="P73" s="27">
        <f>P22-P71</f>
        <v>857711</v>
      </c>
      <c r="Q73" s="27">
        <f>Q22-Q71</f>
        <v>-535471</v>
      </c>
      <c r="R73" s="27">
        <f>R22-R71</f>
        <v>893873</v>
      </c>
      <c r="S73" s="27">
        <f>S22-S71</f>
        <v>205805</v>
      </c>
      <c r="T73" s="27">
        <f>T22-T71</f>
        <v>709613</v>
      </c>
      <c r="U73" s="27">
        <f>U22-U71</f>
        <v>330136</v>
      </c>
      <c r="V73" s="27">
        <f>V22-V71</f>
        <v>485276</v>
      </c>
      <c r="W73" s="27">
        <f>W22-W71</f>
        <v>106542</v>
      </c>
      <c r="X73" s="27">
        <f>X22-X71</f>
        <v>436207</v>
      </c>
      <c r="Y73" s="27">
        <f>Y22-Y71</f>
        <v>465805</v>
      </c>
      <c r="Z73" s="27">
        <f>Z22-Z71</f>
        <v>919746.76</v>
      </c>
      <c r="AA73" s="27">
        <f>AA22-AA71</f>
        <v>532584.9600000002</v>
      </c>
      <c r="AB73" s="27">
        <f>AB22-AB71</f>
        <v>798417.19</v>
      </c>
      <c r="AC73" s="27">
        <f>AC22-AC71</f>
        <v>110278.07999999984</v>
      </c>
      <c r="AD73" s="27">
        <f>AD22-AD71</f>
        <v>-298275.82999999984</v>
      </c>
      <c r="AE73" s="27">
        <f>AE22-AE71</f>
        <v>168727.80000000005</v>
      </c>
      <c r="AF73" s="27">
        <f>AF22-AF71</f>
        <v>-541076.43999999994</v>
      </c>
      <c r="AG73" s="27">
        <f>AG22-AG71</f>
        <v>651098.83999999985</v>
      </c>
      <c r="AH73" s="27">
        <f>AH22-AH71</f>
        <v>436545.72</v>
      </c>
      <c r="AI73" s="27">
        <f>AI22-AI71</f>
        <v>566094.92999999993</v>
      </c>
      <c r="AJ73" s="27">
        <f>AJ22-AJ71</f>
        <v>-117889.53</v>
      </c>
      <c r="AK73" s="27">
        <f>AK22-AK71</f>
        <v>292413.70999999996</v>
      </c>
      <c r="AL73" s="27">
        <f>AL22-AL71</f>
        <v>297732.31000000006</v>
      </c>
      <c r="AM73" s="27">
        <f>AM22-AM71</f>
        <v>510524.64</v>
      </c>
      <c r="AN73" s="27">
        <f>AN22-AN71</f>
        <v>-192201.86999999997</v>
      </c>
      <c r="AO73" s="27">
        <f>AO22-AO71</f>
        <v>121242.52000000002</v>
      </c>
      <c r="AP73" s="27">
        <f>AP22-AP71</f>
        <v>618146.27</v>
      </c>
      <c r="AQ73" s="27">
        <f>AQ22-AQ71</f>
        <v>-192558.79999999993</v>
      </c>
      <c r="AR73" s="27">
        <f>AR22-AR71</f>
        <v>306312.12</v>
      </c>
      <c r="AS73" s="27">
        <f>AS22-AS71</f>
        <v>531847.67999999993</v>
      </c>
      <c r="AT73" s="27">
        <f>AT22-AT71</f>
        <v>377981.28</v>
      </c>
      <c r="AU73" s="27">
        <f>AU22-AU71</f>
        <v>753630.75</v>
      </c>
      <c r="AV73" s="27">
        <f>AV22-AV71</f>
        <v>1238200.7499999998</v>
      </c>
      <c r="AW73" s="27">
        <f>AW22-AW71</f>
        <v>1445248.71</v>
      </c>
      <c r="AX73" s="27">
        <f>AX22-AX71</f>
        <v>-299788.89999999991</v>
      </c>
      <c r="AY73" s="27">
        <f>AY22-AY71</f>
        <v>392258.25</v>
      </c>
    </row>
    <row r="74" spans="1:61" x14ac:dyDescent="0.25">
      <c r="A74" s="9" t="s">
        <v>34</v>
      </c>
      <c r="B74" s="8"/>
      <c r="C74" s="9"/>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row>
    <row r="75" spans="1:61" x14ac:dyDescent="0.25">
      <c r="A75" s="40"/>
      <c r="B75" s="11" t="s">
        <v>35</v>
      </c>
      <c r="C75" s="12"/>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row>
    <row r="76" spans="1:61" x14ac:dyDescent="0.25">
      <c r="A76" s="4"/>
      <c r="B76" s="13">
        <v>6010</v>
      </c>
      <c r="C76" s="14" t="s">
        <v>170</v>
      </c>
      <c r="D76" s="15" t="s">
        <v>144</v>
      </c>
      <c r="E76" s="15" t="s">
        <v>144</v>
      </c>
      <c r="F76" s="15" t="s">
        <v>144</v>
      </c>
      <c r="G76" s="15">
        <v>706</v>
      </c>
      <c r="H76" s="15" t="s">
        <v>144</v>
      </c>
      <c r="I76" s="15" t="s">
        <v>144</v>
      </c>
      <c r="J76" s="15" t="s">
        <v>144</v>
      </c>
      <c r="K76" s="15" t="s">
        <v>144</v>
      </c>
      <c r="L76" s="15" t="s">
        <v>144</v>
      </c>
      <c r="M76" s="15" t="s">
        <v>144</v>
      </c>
      <c r="N76" s="15">
        <v>11</v>
      </c>
      <c r="O76" s="15" t="s">
        <v>144</v>
      </c>
      <c r="P76" s="15" t="s">
        <v>144</v>
      </c>
      <c r="Q76" s="15" t="s">
        <v>144</v>
      </c>
      <c r="R76" s="15">
        <v>2584</v>
      </c>
      <c r="S76" s="15" t="s">
        <v>144</v>
      </c>
      <c r="T76" s="15" t="s">
        <v>144</v>
      </c>
      <c r="U76" s="15">
        <v>6261</v>
      </c>
      <c r="V76" s="15">
        <v>3550</v>
      </c>
      <c r="W76" s="15">
        <v>4763</v>
      </c>
      <c r="X76" s="15">
        <v>497</v>
      </c>
      <c r="Y76" s="15" t="s">
        <v>144</v>
      </c>
      <c r="Z76" s="15"/>
      <c r="AA76" s="15">
        <v>10612.51</v>
      </c>
      <c r="AB76" s="15"/>
      <c r="AC76" s="15">
        <v>2782.03</v>
      </c>
      <c r="AD76" s="15"/>
      <c r="AE76" s="15"/>
      <c r="AF76" s="15"/>
      <c r="AG76" s="15">
        <v>3241.59</v>
      </c>
      <c r="AH76" s="15">
        <v>1791.02</v>
      </c>
      <c r="AI76" s="15">
        <v>331.71</v>
      </c>
      <c r="AJ76" s="15"/>
      <c r="AK76" s="15">
        <v>768.98</v>
      </c>
      <c r="AL76" s="15">
        <v>757.5</v>
      </c>
      <c r="AM76" s="15"/>
      <c r="AN76" s="15"/>
      <c r="AO76" s="15"/>
      <c r="AP76" s="15"/>
      <c r="AQ76" s="15"/>
      <c r="AR76" s="15"/>
      <c r="AS76" s="15"/>
      <c r="AT76" s="15"/>
      <c r="AU76" s="15">
        <v>12392.04</v>
      </c>
      <c r="AV76" s="15"/>
      <c r="AW76" s="15"/>
      <c r="AX76" s="15">
        <v>4775.1899999999996</v>
      </c>
      <c r="AY76" s="15"/>
      <c r="AZ76" s="16"/>
      <c r="BA76" s="16"/>
      <c r="BB76" s="16"/>
      <c r="BC76" s="16"/>
      <c r="BD76" s="16"/>
      <c r="BE76" s="16"/>
      <c r="BF76" s="16"/>
      <c r="BG76" s="16"/>
      <c r="BH76" s="16"/>
      <c r="BI76" s="16"/>
    </row>
    <row r="77" spans="1:61" x14ac:dyDescent="0.25">
      <c r="A77" s="4"/>
      <c r="B77" s="13">
        <v>6220</v>
      </c>
      <c r="C77" s="14" t="s">
        <v>171</v>
      </c>
      <c r="D77" s="15" t="s">
        <v>144</v>
      </c>
      <c r="E77" s="15" t="s">
        <v>144</v>
      </c>
      <c r="F77" s="15">
        <v>535</v>
      </c>
      <c r="G77" s="15" t="s">
        <v>144</v>
      </c>
      <c r="H77" s="15">
        <v>1792</v>
      </c>
      <c r="I77" s="15" t="s">
        <v>144</v>
      </c>
      <c r="J77" s="15" t="s">
        <v>144</v>
      </c>
      <c r="K77" s="15" t="s">
        <v>144</v>
      </c>
      <c r="L77" s="15" t="s">
        <v>144</v>
      </c>
      <c r="M77" s="15" t="s">
        <v>144</v>
      </c>
      <c r="N77" s="15" t="s">
        <v>144</v>
      </c>
      <c r="O77" s="15" t="s">
        <v>144</v>
      </c>
      <c r="P77" s="15" t="s">
        <v>144</v>
      </c>
      <c r="Q77" s="15" t="s">
        <v>144</v>
      </c>
      <c r="R77" s="15" t="s">
        <v>144</v>
      </c>
      <c r="S77" s="15" t="s">
        <v>144</v>
      </c>
      <c r="T77" s="15" t="s">
        <v>144</v>
      </c>
      <c r="U77" s="15" t="s">
        <v>144</v>
      </c>
      <c r="V77" s="15" t="s">
        <v>144</v>
      </c>
      <c r="W77" s="15" t="s">
        <v>144</v>
      </c>
      <c r="X77" s="15" t="s">
        <v>144</v>
      </c>
      <c r="Y77" s="15" t="s">
        <v>144</v>
      </c>
      <c r="Z77" s="15"/>
      <c r="AA77" s="15">
        <v>500</v>
      </c>
      <c r="AB77" s="15"/>
      <c r="AC77" s="15"/>
      <c r="AD77" s="15"/>
      <c r="AE77" s="15"/>
      <c r="AF77" s="15"/>
      <c r="AG77" s="15"/>
      <c r="AH77" s="15"/>
      <c r="AI77" s="15"/>
      <c r="AJ77" s="15"/>
      <c r="AK77" s="15"/>
      <c r="AL77" s="15"/>
      <c r="AM77" s="15"/>
      <c r="AN77" s="15"/>
      <c r="AO77" s="15"/>
      <c r="AP77" s="15"/>
      <c r="AQ77" s="15"/>
      <c r="AR77" s="15">
        <v>6000</v>
      </c>
      <c r="AS77" s="15"/>
      <c r="AT77" s="15"/>
      <c r="AU77" s="15"/>
      <c r="AV77" s="15"/>
      <c r="AW77" s="15">
        <v>252</v>
      </c>
      <c r="AX77" s="15"/>
      <c r="AY77" s="15"/>
      <c r="AZ77" s="16"/>
      <c r="BA77" s="16"/>
      <c r="BB77" s="16"/>
      <c r="BC77" s="16"/>
      <c r="BD77" s="16"/>
      <c r="BE77" s="16"/>
      <c r="BF77" s="16"/>
      <c r="BG77" s="16"/>
      <c r="BH77" s="16"/>
      <c r="BI77" s="16"/>
    </row>
    <row r="78" spans="1:61" x14ac:dyDescent="0.25">
      <c r="A78" s="41">
        <v>17</v>
      </c>
      <c r="B78" s="22"/>
      <c r="C78" s="23" t="s">
        <v>36</v>
      </c>
      <c r="D78" s="24">
        <f t="shared" ref="D78:AY78" si="13">SUM(D76:D77)</f>
        <v>0</v>
      </c>
      <c r="E78" s="24">
        <f t="shared" si="13"/>
        <v>0</v>
      </c>
      <c r="F78" s="24">
        <f t="shared" si="13"/>
        <v>535</v>
      </c>
      <c r="G78" s="24">
        <f t="shared" si="13"/>
        <v>706</v>
      </c>
      <c r="H78" s="24">
        <f t="shared" si="13"/>
        <v>1792</v>
      </c>
      <c r="I78" s="24">
        <f t="shared" si="13"/>
        <v>0</v>
      </c>
      <c r="J78" s="24">
        <f t="shared" si="13"/>
        <v>0</v>
      </c>
      <c r="K78" s="24">
        <f t="shared" si="13"/>
        <v>0</v>
      </c>
      <c r="L78" s="24">
        <f t="shared" si="13"/>
        <v>0</v>
      </c>
      <c r="M78" s="24">
        <f t="shared" si="13"/>
        <v>0</v>
      </c>
      <c r="N78" s="24">
        <f t="shared" si="13"/>
        <v>11</v>
      </c>
      <c r="O78" s="24">
        <f t="shared" si="13"/>
        <v>0</v>
      </c>
      <c r="P78" s="24">
        <f t="shared" si="13"/>
        <v>0</v>
      </c>
      <c r="Q78" s="24">
        <f t="shared" si="13"/>
        <v>0</v>
      </c>
      <c r="R78" s="24">
        <f t="shared" si="13"/>
        <v>2584</v>
      </c>
      <c r="S78" s="24">
        <f t="shared" si="13"/>
        <v>0</v>
      </c>
      <c r="T78" s="24">
        <f t="shared" si="13"/>
        <v>0</v>
      </c>
      <c r="U78" s="24">
        <f t="shared" si="13"/>
        <v>6261</v>
      </c>
      <c r="V78" s="24">
        <f t="shared" si="13"/>
        <v>3550</v>
      </c>
      <c r="W78" s="24">
        <f t="shared" si="13"/>
        <v>4763</v>
      </c>
      <c r="X78" s="24">
        <f t="shared" si="13"/>
        <v>497</v>
      </c>
      <c r="Y78" s="24">
        <f t="shared" si="13"/>
        <v>0</v>
      </c>
      <c r="Z78" s="24">
        <f t="shared" si="13"/>
        <v>0</v>
      </c>
      <c r="AA78" s="24">
        <f t="shared" si="13"/>
        <v>11112.51</v>
      </c>
      <c r="AB78" s="24">
        <f t="shared" si="13"/>
        <v>0</v>
      </c>
      <c r="AC78" s="24">
        <f t="shared" si="13"/>
        <v>2782.03</v>
      </c>
      <c r="AD78" s="24">
        <f t="shared" si="13"/>
        <v>0</v>
      </c>
      <c r="AE78" s="24">
        <f t="shared" si="13"/>
        <v>0</v>
      </c>
      <c r="AF78" s="24">
        <f t="shared" si="13"/>
        <v>0</v>
      </c>
      <c r="AG78" s="24">
        <f t="shared" si="13"/>
        <v>3241.59</v>
      </c>
      <c r="AH78" s="24">
        <f t="shared" si="13"/>
        <v>1791.02</v>
      </c>
      <c r="AI78" s="24">
        <f t="shared" si="13"/>
        <v>331.71</v>
      </c>
      <c r="AJ78" s="24">
        <f t="shared" si="13"/>
        <v>0</v>
      </c>
      <c r="AK78" s="24">
        <f t="shared" si="13"/>
        <v>768.98</v>
      </c>
      <c r="AL78" s="24">
        <f t="shared" si="13"/>
        <v>757.5</v>
      </c>
      <c r="AM78" s="24">
        <f t="shared" si="13"/>
        <v>0</v>
      </c>
      <c r="AN78" s="24">
        <f t="shared" si="13"/>
        <v>0</v>
      </c>
      <c r="AO78" s="24">
        <f t="shared" si="13"/>
        <v>0</v>
      </c>
      <c r="AP78" s="24">
        <f t="shared" si="13"/>
        <v>0</v>
      </c>
      <c r="AQ78" s="24">
        <f t="shared" si="13"/>
        <v>0</v>
      </c>
      <c r="AR78" s="24">
        <f t="shared" si="13"/>
        <v>6000</v>
      </c>
      <c r="AS78" s="24">
        <f t="shared" si="13"/>
        <v>0</v>
      </c>
      <c r="AT78" s="24">
        <f t="shared" si="13"/>
        <v>0</v>
      </c>
      <c r="AU78" s="24">
        <f t="shared" si="13"/>
        <v>12392.04</v>
      </c>
      <c r="AV78" s="24">
        <f t="shared" si="13"/>
        <v>0</v>
      </c>
      <c r="AW78" s="24">
        <f t="shared" si="13"/>
        <v>252</v>
      </c>
      <c r="AX78" s="24">
        <f t="shared" si="13"/>
        <v>4775.1899999999996</v>
      </c>
      <c r="AY78" s="24">
        <f t="shared" si="13"/>
        <v>0</v>
      </c>
    </row>
    <row r="79" spans="1:61" x14ac:dyDescent="0.25">
      <c r="A79" s="40"/>
      <c r="B79" s="11" t="s">
        <v>37</v>
      </c>
      <c r="C79" s="12"/>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row>
    <row r="80" spans="1:61" x14ac:dyDescent="0.25">
      <c r="A80" s="4"/>
      <c r="B80" s="13">
        <v>6020</v>
      </c>
      <c r="C80" s="14" t="s">
        <v>172</v>
      </c>
      <c r="D80" s="15">
        <v>1360</v>
      </c>
      <c r="E80" s="15">
        <v>1799</v>
      </c>
      <c r="F80" s="15">
        <v>3549</v>
      </c>
      <c r="G80" s="15">
        <v>3021</v>
      </c>
      <c r="H80" s="15">
        <v>5451</v>
      </c>
      <c r="I80" s="15">
        <v>4191</v>
      </c>
      <c r="J80" s="15">
        <v>6060</v>
      </c>
      <c r="K80" s="15">
        <v>5273</v>
      </c>
      <c r="L80" s="15">
        <v>2712</v>
      </c>
      <c r="M80" s="15">
        <v>1157</v>
      </c>
      <c r="N80" s="15">
        <v>942</v>
      </c>
      <c r="O80" s="15">
        <v>518</v>
      </c>
      <c r="P80" s="15">
        <v>1775</v>
      </c>
      <c r="Q80" s="15">
        <v>1230</v>
      </c>
      <c r="R80" s="15">
        <v>711</v>
      </c>
      <c r="S80" s="15">
        <v>2060</v>
      </c>
      <c r="T80" s="15">
        <v>1196</v>
      </c>
      <c r="U80" s="15">
        <v>1404</v>
      </c>
      <c r="V80" s="15">
        <v>1518</v>
      </c>
      <c r="W80" s="15">
        <v>703</v>
      </c>
      <c r="X80" s="15">
        <v>580</v>
      </c>
      <c r="Y80" s="15">
        <v>1656</v>
      </c>
      <c r="Z80" s="15">
        <v>228.3</v>
      </c>
      <c r="AA80" s="15">
        <v>4074.34</v>
      </c>
      <c r="AB80" s="15">
        <v>850.28</v>
      </c>
      <c r="AC80" s="15">
        <v>704.53</v>
      </c>
      <c r="AD80" s="15">
        <v>315.15000000000009</v>
      </c>
      <c r="AE80" s="15">
        <v>197.37</v>
      </c>
      <c r="AF80" s="15">
        <v>755.35</v>
      </c>
      <c r="AG80" s="15">
        <v>146.13</v>
      </c>
      <c r="AH80" s="15">
        <v>337.48</v>
      </c>
      <c r="AI80" s="15">
        <v>549.75</v>
      </c>
      <c r="AJ80" s="15">
        <v>473.17</v>
      </c>
      <c r="AK80" s="15">
        <v>867.84</v>
      </c>
      <c r="AL80" s="15">
        <v>636.66</v>
      </c>
      <c r="AM80" s="15">
        <v>1694.27</v>
      </c>
      <c r="AN80" s="15">
        <v>1067.0899999999999</v>
      </c>
      <c r="AO80" s="15">
        <v>516.61</v>
      </c>
      <c r="AP80" s="15">
        <v>1336.94</v>
      </c>
      <c r="AQ80" s="15">
        <v>1431.69</v>
      </c>
      <c r="AR80" s="15">
        <v>364.47</v>
      </c>
      <c r="AS80" s="15">
        <v>1154.21</v>
      </c>
      <c r="AT80" s="15">
        <v>834.38</v>
      </c>
      <c r="AU80" s="15">
        <v>603.19000000000005</v>
      </c>
      <c r="AV80" s="15">
        <v>276.04000000000002</v>
      </c>
      <c r="AW80" s="15">
        <v>442.5</v>
      </c>
      <c r="AX80" s="15">
        <v>230.67</v>
      </c>
      <c r="AY80" s="15">
        <v>500.17</v>
      </c>
      <c r="AZ80" s="16"/>
      <c r="BA80" s="16"/>
      <c r="BB80" s="16"/>
      <c r="BC80" s="16"/>
      <c r="BD80" s="16"/>
      <c r="BE80" s="16"/>
      <c r="BF80" s="16"/>
      <c r="BG80" s="16"/>
      <c r="BH80" s="16"/>
      <c r="BI80" s="16"/>
    </row>
    <row r="81" spans="1:61" x14ac:dyDescent="0.25">
      <c r="A81" s="4"/>
      <c r="B81" s="13"/>
      <c r="C81" s="14"/>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6"/>
      <c r="BA81" s="16"/>
      <c r="BB81" s="16"/>
      <c r="BC81" s="16"/>
      <c r="BD81" s="16"/>
      <c r="BE81" s="16"/>
      <c r="BF81" s="16"/>
      <c r="BG81" s="16"/>
      <c r="BH81" s="16"/>
      <c r="BI81" s="16"/>
    </row>
    <row r="82" spans="1:61" x14ac:dyDescent="0.25">
      <c r="A82" s="41">
        <v>18</v>
      </c>
      <c r="B82" s="22"/>
      <c r="C82" s="23" t="s">
        <v>38</v>
      </c>
      <c r="D82" s="24">
        <f t="shared" ref="D82:AY82" si="14">SUM(D80:D81)</f>
        <v>1360</v>
      </c>
      <c r="E82" s="24">
        <f t="shared" si="14"/>
        <v>1799</v>
      </c>
      <c r="F82" s="24">
        <f t="shared" si="14"/>
        <v>3549</v>
      </c>
      <c r="G82" s="24">
        <f t="shared" si="14"/>
        <v>3021</v>
      </c>
      <c r="H82" s="24">
        <f t="shared" si="14"/>
        <v>5451</v>
      </c>
      <c r="I82" s="24">
        <f t="shared" si="14"/>
        <v>4191</v>
      </c>
      <c r="J82" s="24">
        <f t="shared" si="14"/>
        <v>6060</v>
      </c>
      <c r="K82" s="24">
        <f t="shared" si="14"/>
        <v>5273</v>
      </c>
      <c r="L82" s="24">
        <f t="shared" si="14"/>
        <v>2712</v>
      </c>
      <c r="M82" s="24">
        <f t="shared" si="14"/>
        <v>1157</v>
      </c>
      <c r="N82" s="24">
        <f t="shared" si="14"/>
        <v>942</v>
      </c>
      <c r="O82" s="24">
        <f t="shared" si="14"/>
        <v>518</v>
      </c>
      <c r="P82" s="24">
        <f t="shared" si="14"/>
        <v>1775</v>
      </c>
      <c r="Q82" s="24">
        <f t="shared" si="14"/>
        <v>1230</v>
      </c>
      <c r="R82" s="24">
        <f t="shared" si="14"/>
        <v>711</v>
      </c>
      <c r="S82" s="24">
        <f t="shared" si="14"/>
        <v>2060</v>
      </c>
      <c r="T82" s="24">
        <f t="shared" si="14"/>
        <v>1196</v>
      </c>
      <c r="U82" s="24">
        <f t="shared" si="14"/>
        <v>1404</v>
      </c>
      <c r="V82" s="24">
        <f t="shared" si="14"/>
        <v>1518</v>
      </c>
      <c r="W82" s="24">
        <f t="shared" si="14"/>
        <v>703</v>
      </c>
      <c r="X82" s="24">
        <f t="shared" si="14"/>
        <v>580</v>
      </c>
      <c r="Y82" s="24">
        <f t="shared" si="14"/>
        <v>1656</v>
      </c>
      <c r="Z82" s="24">
        <f t="shared" si="14"/>
        <v>228.3</v>
      </c>
      <c r="AA82" s="24">
        <f t="shared" si="14"/>
        <v>4074.34</v>
      </c>
      <c r="AB82" s="24">
        <f t="shared" si="14"/>
        <v>850.28</v>
      </c>
      <c r="AC82" s="24">
        <f t="shared" si="14"/>
        <v>704.53</v>
      </c>
      <c r="AD82" s="24">
        <f t="shared" si="14"/>
        <v>315.15000000000009</v>
      </c>
      <c r="AE82" s="24">
        <f t="shared" si="14"/>
        <v>197.37</v>
      </c>
      <c r="AF82" s="24">
        <f t="shared" si="14"/>
        <v>755.35</v>
      </c>
      <c r="AG82" s="24">
        <f t="shared" si="14"/>
        <v>146.13</v>
      </c>
      <c r="AH82" s="24">
        <f t="shared" si="14"/>
        <v>337.48</v>
      </c>
      <c r="AI82" s="24">
        <f t="shared" si="14"/>
        <v>549.75</v>
      </c>
      <c r="AJ82" s="24">
        <f t="shared" si="14"/>
        <v>473.17</v>
      </c>
      <c r="AK82" s="24">
        <f t="shared" si="14"/>
        <v>867.84</v>
      </c>
      <c r="AL82" s="24">
        <f t="shared" si="14"/>
        <v>636.66</v>
      </c>
      <c r="AM82" s="24">
        <f t="shared" si="14"/>
        <v>1694.27</v>
      </c>
      <c r="AN82" s="24">
        <f t="shared" si="14"/>
        <v>1067.0899999999999</v>
      </c>
      <c r="AO82" s="24">
        <f t="shared" si="14"/>
        <v>516.61</v>
      </c>
      <c r="AP82" s="24">
        <f t="shared" si="14"/>
        <v>1336.94</v>
      </c>
      <c r="AQ82" s="24">
        <f t="shared" si="14"/>
        <v>1431.69</v>
      </c>
      <c r="AR82" s="24">
        <f t="shared" si="14"/>
        <v>364.47</v>
      </c>
      <c r="AS82" s="24">
        <f t="shared" si="14"/>
        <v>1154.21</v>
      </c>
      <c r="AT82" s="24">
        <f t="shared" si="14"/>
        <v>834.38</v>
      </c>
      <c r="AU82" s="24">
        <f t="shared" si="14"/>
        <v>603.19000000000005</v>
      </c>
      <c r="AV82" s="24">
        <f t="shared" si="14"/>
        <v>276.04000000000002</v>
      </c>
      <c r="AW82" s="24">
        <f t="shared" si="14"/>
        <v>442.5</v>
      </c>
      <c r="AX82" s="24">
        <f t="shared" si="14"/>
        <v>230.67</v>
      </c>
      <c r="AY82" s="24">
        <f t="shared" si="14"/>
        <v>500.17</v>
      </c>
    </row>
    <row r="83" spans="1:61" x14ac:dyDescent="0.25">
      <c r="A83" s="40"/>
      <c r="B83" s="11" t="s">
        <v>39</v>
      </c>
      <c r="C83" s="12"/>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row>
    <row r="84" spans="1:61" x14ac:dyDescent="0.25">
      <c r="A84" s="4"/>
      <c r="B84" s="13">
        <v>6310</v>
      </c>
      <c r="C84" s="14" t="s">
        <v>173</v>
      </c>
      <c r="D84" s="15">
        <v>5260</v>
      </c>
      <c r="E84" s="15">
        <v>8007</v>
      </c>
      <c r="F84" s="15">
        <v>11325</v>
      </c>
      <c r="G84" s="15">
        <v>11481</v>
      </c>
      <c r="H84" s="15">
        <v>4920</v>
      </c>
      <c r="I84" s="15">
        <v>3826</v>
      </c>
      <c r="J84" s="15">
        <v>3035</v>
      </c>
      <c r="K84" s="15">
        <v>3530</v>
      </c>
      <c r="L84" s="15">
        <v>8706</v>
      </c>
      <c r="M84" s="15">
        <v>2585</v>
      </c>
      <c r="N84" s="15">
        <v>2145</v>
      </c>
      <c r="O84" s="15">
        <v>13395</v>
      </c>
      <c r="P84" s="15">
        <v>-418</v>
      </c>
      <c r="Q84" s="15">
        <v>1959</v>
      </c>
      <c r="R84" s="15">
        <v>5877</v>
      </c>
      <c r="S84" s="15">
        <v>5521</v>
      </c>
      <c r="T84" s="15">
        <v>2342</v>
      </c>
      <c r="U84" s="15">
        <v>4374</v>
      </c>
      <c r="V84" s="15">
        <v>2925</v>
      </c>
      <c r="W84" s="15">
        <v>1046</v>
      </c>
      <c r="X84" s="15">
        <v>2695</v>
      </c>
      <c r="Y84" s="15">
        <v>875</v>
      </c>
      <c r="Z84" s="15">
        <v>3894.1</v>
      </c>
      <c r="AA84" s="15">
        <v>3566.49</v>
      </c>
      <c r="AB84" s="15">
        <v>4255</v>
      </c>
      <c r="AC84" s="15">
        <v>1596.81</v>
      </c>
      <c r="AD84" s="15">
        <v>16155.020000000002</v>
      </c>
      <c r="AE84" s="15">
        <v>3805.92</v>
      </c>
      <c r="AF84" s="15">
        <v>1777.19</v>
      </c>
      <c r="AG84" s="15">
        <v>726.19</v>
      </c>
      <c r="AH84" s="15">
        <v>4838.2299999999996</v>
      </c>
      <c r="AI84" s="15">
        <v>358.55</v>
      </c>
      <c r="AJ84" s="15">
        <v>1434.84</v>
      </c>
      <c r="AK84" s="15">
        <v>2822.61</v>
      </c>
      <c r="AL84" s="15">
        <v>1625.1</v>
      </c>
      <c r="AM84" s="15">
        <v>2556.56</v>
      </c>
      <c r="AN84" s="15">
        <v>2092.09</v>
      </c>
      <c r="AO84" s="15">
        <v>3125.66</v>
      </c>
      <c r="AP84" s="15">
        <v>1896.75</v>
      </c>
      <c r="AQ84" s="15">
        <v>1322.82</v>
      </c>
      <c r="AR84" s="15">
        <v>784.44</v>
      </c>
      <c r="AS84" s="15">
        <v>7109.14</v>
      </c>
      <c r="AT84" s="15">
        <v>3960.34</v>
      </c>
      <c r="AU84" s="15">
        <v>5717.78</v>
      </c>
      <c r="AV84" s="15">
        <v>4074.89</v>
      </c>
      <c r="AW84" s="15">
        <v>2628.77</v>
      </c>
      <c r="AX84" s="15">
        <v>2680.55</v>
      </c>
      <c r="AY84" s="15">
        <v>4194.8999999999996</v>
      </c>
      <c r="AZ84" s="16"/>
      <c r="BA84" s="16"/>
      <c r="BB84" s="16"/>
      <c r="BC84" s="16"/>
      <c r="BD84" s="16"/>
      <c r="BE84" s="16"/>
      <c r="BF84" s="16"/>
      <c r="BG84" s="16"/>
      <c r="BH84" s="16"/>
      <c r="BI84" s="16"/>
    </row>
    <row r="85" spans="1:61" x14ac:dyDescent="0.25">
      <c r="A85" s="4"/>
      <c r="B85" s="13"/>
      <c r="C85" s="14"/>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6"/>
      <c r="BA85" s="16"/>
      <c r="BB85" s="16"/>
      <c r="BC85" s="16"/>
      <c r="BD85" s="16"/>
      <c r="BE85" s="16"/>
      <c r="BF85" s="16"/>
      <c r="BG85" s="16"/>
      <c r="BH85" s="16"/>
      <c r="BI85" s="16"/>
    </row>
    <row r="86" spans="1:61" x14ac:dyDescent="0.25">
      <c r="A86" s="41">
        <v>19</v>
      </c>
      <c r="B86" s="22"/>
      <c r="C86" s="23" t="s">
        <v>40</v>
      </c>
      <c r="D86" s="24">
        <f t="shared" ref="D86:AY86" si="15">SUM(D84:D85)</f>
        <v>5260</v>
      </c>
      <c r="E86" s="24">
        <f t="shared" si="15"/>
        <v>8007</v>
      </c>
      <c r="F86" s="24">
        <f t="shared" si="15"/>
        <v>11325</v>
      </c>
      <c r="G86" s="24">
        <f t="shared" si="15"/>
        <v>11481</v>
      </c>
      <c r="H86" s="24">
        <f t="shared" si="15"/>
        <v>4920</v>
      </c>
      <c r="I86" s="24">
        <f t="shared" si="15"/>
        <v>3826</v>
      </c>
      <c r="J86" s="24">
        <f t="shared" si="15"/>
        <v>3035</v>
      </c>
      <c r="K86" s="24">
        <f t="shared" si="15"/>
        <v>3530</v>
      </c>
      <c r="L86" s="24">
        <f t="shared" si="15"/>
        <v>8706</v>
      </c>
      <c r="M86" s="24">
        <f t="shared" si="15"/>
        <v>2585</v>
      </c>
      <c r="N86" s="24">
        <f t="shared" si="15"/>
        <v>2145</v>
      </c>
      <c r="O86" s="24">
        <f t="shared" si="15"/>
        <v>13395</v>
      </c>
      <c r="P86" s="24">
        <f t="shared" si="15"/>
        <v>-418</v>
      </c>
      <c r="Q86" s="24">
        <f t="shared" si="15"/>
        <v>1959</v>
      </c>
      <c r="R86" s="24">
        <f t="shared" si="15"/>
        <v>5877</v>
      </c>
      <c r="S86" s="24">
        <f t="shared" si="15"/>
        <v>5521</v>
      </c>
      <c r="T86" s="24">
        <f t="shared" si="15"/>
        <v>2342</v>
      </c>
      <c r="U86" s="24">
        <f t="shared" si="15"/>
        <v>4374</v>
      </c>
      <c r="V86" s="24">
        <f t="shared" si="15"/>
        <v>2925</v>
      </c>
      <c r="W86" s="24">
        <f t="shared" si="15"/>
        <v>1046</v>
      </c>
      <c r="X86" s="24">
        <f t="shared" si="15"/>
        <v>2695</v>
      </c>
      <c r="Y86" s="24">
        <f t="shared" si="15"/>
        <v>875</v>
      </c>
      <c r="Z86" s="24">
        <f t="shared" si="15"/>
        <v>3894.1</v>
      </c>
      <c r="AA86" s="24">
        <f t="shared" si="15"/>
        <v>3566.49</v>
      </c>
      <c r="AB86" s="24">
        <f t="shared" si="15"/>
        <v>4255</v>
      </c>
      <c r="AC86" s="24">
        <f t="shared" si="15"/>
        <v>1596.81</v>
      </c>
      <c r="AD86" s="24">
        <f t="shared" si="15"/>
        <v>16155.020000000002</v>
      </c>
      <c r="AE86" s="24">
        <f t="shared" si="15"/>
        <v>3805.92</v>
      </c>
      <c r="AF86" s="24">
        <f t="shared" si="15"/>
        <v>1777.19</v>
      </c>
      <c r="AG86" s="24">
        <f t="shared" si="15"/>
        <v>726.19</v>
      </c>
      <c r="AH86" s="24">
        <f t="shared" si="15"/>
        <v>4838.2299999999996</v>
      </c>
      <c r="AI86" s="24">
        <f t="shared" si="15"/>
        <v>358.55</v>
      </c>
      <c r="AJ86" s="24">
        <f t="shared" si="15"/>
        <v>1434.84</v>
      </c>
      <c r="AK86" s="24">
        <f t="shared" si="15"/>
        <v>2822.61</v>
      </c>
      <c r="AL86" s="24">
        <f t="shared" si="15"/>
        <v>1625.1</v>
      </c>
      <c r="AM86" s="24">
        <f t="shared" si="15"/>
        <v>2556.56</v>
      </c>
      <c r="AN86" s="24">
        <f t="shared" si="15"/>
        <v>2092.09</v>
      </c>
      <c r="AO86" s="24">
        <f t="shared" si="15"/>
        <v>3125.66</v>
      </c>
      <c r="AP86" s="24">
        <f t="shared" si="15"/>
        <v>1896.75</v>
      </c>
      <c r="AQ86" s="24">
        <f t="shared" si="15"/>
        <v>1322.82</v>
      </c>
      <c r="AR86" s="24">
        <f t="shared" si="15"/>
        <v>784.44</v>
      </c>
      <c r="AS86" s="24">
        <f t="shared" si="15"/>
        <v>7109.14</v>
      </c>
      <c r="AT86" s="24">
        <f t="shared" si="15"/>
        <v>3960.34</v>
      </c>
      <c r="AU86" s="24">
        <f t="shared" si="15"/>
        <v>5717.78</v>
      </c>
      <c r="AV86" s="24">
        <f t="shared" si="15"/>
        <v>4074.89</v>
      </c>
      <c r="AW86" s="24">
        <f t="shared" si="15"/>
        <v>2628.77</v>
      </c>
      <c r="AX86" s="24">
        <f t="shared" si="15"/>
        <v>2680.55</v>
      </c>
      <c r="AY86" s="24">
        <f t="shared" si="15"/>
        <v>4194.8999999999996</v>
      </c>
    </row>
    <row r="87" spans="1:61" x14ac:dyDescent="0.25">
      <c r="A87" s="40"/>
      <c r="B87" s="11" t="s">
        <v>41</v>
      </c>
      <c r="C87" s="12"/>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row>
    <row r="88" spans="1:61" x14ac:dyDescent="0.25">
      <c r="A88" s="4"/>
      <c r="B88" s="13">
        <v>6110</v>
      </c>
      <c r="C88" s="14" t="s">
        <v>174</v>
      </c>
      <c r="D88" s="15">
        <v>63461</v>
      </c>
      <c r="E88" s="15">
        <v>46281</v>
      </c>
      <c r="F88" s="15">
        <v>47664</v>
      </c>
      <c r="G88" s="15">
        <v>49573</v>
      </c>
      <c r="H88" s="15">
        <v>68282</v>
      </c>
      <c r="I88" s="15">
        <v>54698</v>
      </c>
      <c r="J88" s="15">
        <v>55705</v>
      </c>
      <c r="K88" s="15">
        <v>68421</v>
      </c>
      <c r="L88" s="15">
        <v>57724</v>
      </c>
      <c r="M88" s="15">
        <v>61516</v>
      </c>
      <c r="N88" s="15">
        <v>56652</v>
      </c>
      <c r="O88" s="15">
        <v>54933</v>
      </c>
      <c r="P88" s="15">
        <v>60499</v>
      </c>
      <c r="Q88" s="15">
        <v>33296</v>
      </c>
      <c r="R88" s="15">
        <v>64026</v>
      </c>
      <c r="S88" s="15">
        <v>50048</v>
      </c>
      <c r="T88" s="15">
        <v>61061</v>
      </c>
      <c r="U88" s="15">
        <v>49899</v>
      </c>
      <c r="V88" s="15">
        <v>51121</v>
      </c>
      <c r="W88" s="15">
        <v>61535</v>
      </c>
      <c r="X88" s="15">
        <v>53573</v>
      </c>
      <c r="Y88" s="15">
        <v>53099</v>
      </c>
      <c r="Z88" s="15">
        <v>61687.73</v>
      </c>
      <c r="AA88" s="15">
        <v>123781.42</v>
      </c>
      <c r="AB88" s="15">
        <v>84336.53</v>
      </c>
      <c r="AC88" s="15">
        <v>54058.14</v>
      </c>
      <c r="AD88" s="15">
        <v>45341.95</v>
      </c>
      <c r="AE88" s="15">
        <v>47560.11</v>
      </c>
      <c r="AF88" s="15">
        <v>60732.47</v>
      </c>
      <c r="AG88" s="15">
        <v>54920.7</v>
      </c>
      <c r="AH88" s="15">
        <v>73967.289999999994</v>
      </c>
      <c r="AI88" s="15">
        <v>53261.02</v>
      </c>
      <c r="AJ88" s="15">
        <v>55450.18</v>
      </c>
      <c r="AK88" s="15">
        <v>59717.37</v>
      </c>
      <c r="AL88" s="15">
        <v>50351.88</v>
      </c>
      <c r="AM88" s="15">
        <v>206955.63</v>
      </c>
      <c r="AN88" s="15">
        <v>62477.23</v>
      </c>
      <c r="AO88" s="15">
        <v>53207.58</v>
      </c>
      <c r="AP88" s="15">
        <v>51571.88</v>
      </c>
      <c r="AQ88" s="15">
        <v>76630.740000000005</v>
      </c>
      <c r="AR88" s="15">
        <v>74104.679999999993</v>
      </c>
      <c r="AS88" s="15">
        <v>68890.990000000005</v>
      </c>
      <c r="AT88" s="15">
        <v>103015.59</v>
      </c>
      <c r="AU88" s="15">
        <v>57703.05</v>
      </c>
      <c r="AV88" s="15">
        <v>63629.56</v>
      </c>
      <c r="AW88" s="15">
        <v>83393.47</v>
      </c>
      <c r="AX88" s="15">
        <v>81287.850000000006</v>
      </c>
      <c r="AY88" s="15">
        <v>221159.01</v>
      </c>
      <c r="AZ88" s="16"/>
      <c r="BA88" s="16"/>
      <c r="BB88" s="16"/>
      <c r="BC88" s="16"/>
      <c r="BD88" s="16"/>
      <c r="BE88" s="16"/>
      <c r="BF88" s="16"/>
      <c r="BG88" s="16"/>
      <c r="BH88" s="16"/>
      <c r="BI88" s="16"/>
    </row>
    <row r="89" spans="1:61" x14ac:dyDescent="0.25">
      <c r="A89" s="4"/>
      <c r="B89" s="13">
        <v>6111</v>
      </c>
      <c r="C89" s="14" t="s">
        <v>175</v>
      </c>
      <c r="D89" s="15" t="s">
        <v>144</v>
      </c>
      <c r="E89" s="15" t="s">
        <v>144</v>
      </c>
      <c r="F89" s="15" t="s">
        <v>144</v>
      </c>
      <c r="G89" s="15" t="s">
        <v>144</v>
      </c>
      <c r="H89" s="15" t="s">
        <v>144</v>
      </c>
      <c r="I89" s="15" t="s">
        <v>144</v>
      </c>
      <c r="J89" s="15" t="s">
        <v>144</v>
      </c>
      <c r="K89" s="15" t="s">
        <v>144</v>
      </c>
      <c r="L89" s="15" t="s">
        <v>144</v>
      </c>
      <c r="M89" s="15" t="s">
        <v>144</v>
      </c>
      <c r="N89" s="15" t="s">
        <v>144</v>
      </c>
      <c r="O89" s="15" t="s">
        <v>144</v>
      </c>
      <c r="P89" s="15" t="s">
        <v>144</v>
      </c>
      <c r="Q89" s="15" t="s">
        <v>144</v>
      </c>
      <c r="R89" s="15" t="s">
        <v>144</v>
      </c>
      <c r="S89" s="15" t="s">
        <v>144</v>
      </c>
      <c r="T89" s="15" t="s">
        <v>144</v>
      </c>
      <c r="U89" s="15" t="s">
        <v>144</v>
      </c>
      <c r="V89" s="15" t="s">
        <v>144</v>
      </c>
      <c r="W89" s="15" t="s">
        <v>144</v>
      </c>
      <c r="X89" s="15" t="s">
        <v>144</v>
      </c>
      <c r="Y89" s="15" t="s">
        <v>144</v>
      </c>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6"/>
      <c r="BA89" s="16"/>
      <c r="BB89" s="16"/>
      <c r="BC89" s="16"/>
      <c r="BD89" s="16"/>
      <c r="BE89" s="16"/>
      <c r="BF89" s="16"/>
      <c r="BG89" s="16"/>
      <c r="BH89" s="16"/>
      <c r="BI89" s="16"/>
    </row>
    <row r="90" spans="1:61" x14ac:dyDescent="0.25">
      <c r="A90" s="4"/>
      <c r="B90" s="13">
        <v>6130</v>
      </c>
      <c r="C90" s="14" t="s">
        <v>176</v>
      </c>
      <c r="D90" s="15">
        <v>5656</v>
      </c>
      <c r="E90" s="15">
        <v>3780</v>
      </c>
      <c r="F90" s="15">
        <v>3770</v>
      </c>
      <c r="G90" s="15">
        <v>3879</v>
      </c>
      <c r="H90" s="15">
        <v>5343</v>
      </c>
      <c r="I90" s="15">
        <v>4258</v>
      </c>
      <c r="J90" s="15">
        <v>4171</v>
      </c>
      <c r="K90" s="15">
        <v>5117</v>
      </c>
      <c r="L90" s="15">
        <v>4302</v>
      </c>
      <c r="M90" s="15">
        <v>4566</v>
      </c>
      <c r="N90" s="15">
        <v>4100</v>
      </c>
      <c r="O90" s="15">
        <v>3928</v>
      </c>
      <c r="P90" s="15">
        <v>1766</v>
      </c>
      <c r="Q90" s="15">
        <v>2572</v>
      </c>
      <c r="R90" s="15">
        <v>4734</v>
      </c>
      <c r="S90" s="15">
        <v>3645</v>
      </c>
      <c r="T90" s="15">
        <v>4413</v>
      </c>
      <c r="U90" s="15">
        <v>3644</v>
      </c>
      <c r="V90" s="15">
        <v>3743</v>
      </c>
      <c r="W90" s="15">
        <v>4531</v>
      </c>
      <c r="X90" s="15">
        <v>3945</v>
      </c>
      <c r="Y90" s="15">
        <v>3888</v>
      </c>
      <c r="Z90" s="15">
        <v>4496.93</v>
      </c>
      <c r="AA90" s="15">
        <v>21652.42</v>
      </c>
      <c r="AB90" s="15">
        <v>6980.16</v>
      </c>
      <c r="AC90" s="15">
        <v>4183.37</v>
      </c>
      <c r="AD90" s="15">
        <v>3347.1600000000008</v>
      </c>
      <c r="AE90" s="15">
        <v>3524.84</v>
      </c>
      <c r="AF90" s="15">
        <v>4508.59</v>
      </c>
      <c r="AG90" s="15">
        <v>4019.78</v>
      </c>
      <c r="AH90" s="15">
        <v>5411.01</v>
      </c>
      <c r="AI90" s="15">
        <v>3867.02</v>
      </c>
      <c r="AJ90" s="15">
        <v>4017.09</v>
      </c>
      <c r="AK90" s="15">
        <v>4312.42</v>
      </c>
      <c r="AL90" s="15">
        <v>3643.5</v>
      </c>
      <c r="AM90" s="15">
        <v>7519.9</v>
      </c>
      <c r="AN90" s="15">
        <v>5127.97</v>
      </c>
      <c r="AO90" s="15">
        <v>4164.75</v>
      </c>
      <c r="AP90" s="15">
        <v>3854.67</v>
      </c>
      <c r="AQ90" s="15">
        <v>5650.14</v>
      </c>
      <c r="AR90" s="15">
        <v>5455.28</v>
      </c>
      <c r="AS90" s="15">
        <v>5156.3999999999996</v>
      </c>
      <c r="AT90" s="15">
        <v>7774.37</v>
      </c>
      <c r="AU90" s="15">
        <v>4242.95</v>
      </c>
      <c r="AV90" s="15">
        <v>4708.28</v>
      </c>
      <c r="AW90" s="15">
        <v>6274.63</v>
      </c>
      <c r="AX90" s="15">
        <v>6019.96</v>
      </c>
      <c r="AY90" s="15">
        <v>16745.25</v>
      </c>
      <c r="AZ90" s="16"/>
      <c r="BA90" s="16"/>
      <c r="BB90" s="16"/>
      <c r="BC90" s="16"/>
      <c r="BD90" s="16"/>
      <c r="BE90" s="16"/>
      <c r="BF90" s="16"/>
      <c r="BG90" s="16"/>
      <c r="BH90" s="16"/>
      <c r="BI90" s="16"/>
    </row>
    <row r="91" spans="1:61" x14ac:dyDescent="0.25">
      <c r="A91" s="4"/>
      <c r="B91" s="13">
        <v>6140</v>
      </c>
      <c r="C91" s="14" t="s">
        <v>177</v>
      </c>
      <c r="D91" s="15">
        <v>808</v>
      </c>
      <c r="E91" s="15">
        <v>470</v>
      </c>
      <c r="F91" s="15">
        <v>488</v>
      </c>
      <c r="G91" s="15">
        <v>487</v>
      </c>
      <c r="H91" s="15">
        <v>680</v>
      </c>
      <c r="I91" s="15">
        <v>562</v>
      </c>
      <c r="J91" s="15">
        <v>601</v>
      </c>
      <c r="K91" s="15">
        <v>609</v>
      </c>
      <c r="L91" s="15">
        <v>624</v>
      </c>
      <c r="M91" s="15">
        <v>751</v>
      </c>
      <c r="N91" s="15">
        <v>611</v>
      </c>
      <c r="O91" s="15">
        <v>734</v>
      </c>
      <c r="P91" s="15">
        <v>853</v>
      </c>
      <c r="Q91" s="15">
        <v>396</v>
      </c>
      <c r="R91" s="15">
        <v>1301</v>
      </c>
      <c r="S91" s="15">
        <v>946</v>
      </c>
      <c r="T91" s="15">
        <v>1129</v>
      </c>
      <c r="U91" s="15">
        <v>957</v>
      </c>
      <c r="V91" s="15">
        <v>1015</v>
      </c>
      <c r="W91" s="15">
        <v>1121</v>
      </c>
      <c r="X91" s="15">
        <v>1041</v>
      </c>
      <c r="Y91" s="15">
        <v>993</v>
      </c>
      <c r="Z91" s="15">
        <v>1083.81</v>
      </c>
      <c r="AA91" s="15">
        <v>3097.42</v>
      </c>
      <c r="AB91" s="15">
        <v>1968.01</v>
      </c>
      <c r="AC91" s="15">
        <v>1019.73</v>
      </c>
      <c r="AD91" s="15">
        <v>729.55</v>
      </c>
      <c r="AE91" s="15">
        <v>803.94</v>
      </c>
      <c r="AF91" s="15">
        <v>980.61</v>
      </c>
      <c r="AG91" s="15">
        <v>982.53</v>
      </c>
      <c r="AH91" s="15">
        <v>1356.42</v>
      </c>
      <c r="AI91" s="15">
        <v>901.11</v>
      </c>
      <c r="AJ91" s="15">
        <v>1002.23</v>
      </c>
      <c r="AK91" s="15">
        <v>901.55</v>
      </c>
      <c r="AL91" s="15">
        <v>810.98</v>
      </c>
      <c r="AM91" s="15">
        <v>2197.1</v>
      </c>
      <c r="AN91" s="15">
        <v>1198.6300000000001</v>
      </c>
      <c r="AO91" s="15">
        <v>607.22</v>
      </c>
      <c r="AP91" s="15">
        <v>457.55</v>
      </c>
      <c r="AQ91" s="15">
        <v>855.02</v>
      </c>
      <c r="AR91" s="15">
        <v>1053.57</v>
      </c>
      <c r="AS91" s="15">
        <v>851.35</v>
      </c>
      <c r="AT91" s="15">
        <v>1521.31</v>
      </c>
      <c r="AU91" s="15">
        <v>468.84</v>
      </c>
      <c r="AV91" s="15">
        <v>608.38</v>
      </c>
      <c r="AW91" s="15">
        <v>750.96</v>
      </c>
      <c r="AX91" s="15">
        <v>696.02</v>
      </c>
      <c r="AY91" s="15">
        <v>3484</v>
      </c>
      <c r="AZ91" s="16"/>
      <c r="BA91" s="16"/>
      <c r="BB91" s="16"/>
      <c r="BC91" s="16"/>
      <c r="BD91" s="16"/>
      <c r="BE91" s="16"/>
      <c r="BF91" s="16"/>
      <c r="BG91" s="16"/>
      <c r="BH91" s="16"/>
      <c r="BI91" s="16"/>
    </row>
    <row r="92" spans="1:61" x14ac:dyDescent="0.25">
      <c r="A92" s="4"/>
      <c r="B92" s="13">
        <v>6150</v>
      </c>
      <c r="C92" s="14" t="s">
        <v>178</v>
      </c>
      <c r="D92" s="15">
        <v>1754</v>
      </c>
      <c r="E92" s="15">
        <v>956</v>
      </c>
      <c r="F92" s="15">
        <v>955</v>
      </c>
      <c r="G92" s="15">
        <v>950</v>
      </c>
      <c r="H92" s="15">
        <v>1406</v>
      </c>
      <c r="I92" s="15">
        <v>1049</v>
      </c>
      <c r="J92" s="15">
        <v>1255</v>
      </c>
      <c r="K92" s="15">
        <v>1188</v>
      </c>
      <c r="L92" s="15">
        <v>1036</v>
      </c>
      <c r="M92" s="15">
        <v>1188</v>
      </c>
      <c r="N92" s="15">
        <v>475</v>
      </c>
      <c r="O92" s="15" t="s">
        <v>144</v>
      </c>
      <c r="P92" s="15">
        <v>-35</v>
      </c>
      <c r="Q92" s="15" t="s">
        <v>144</v>
      </c>
      <c r="R92" s="15" t="s">
        <v>144</v>
      </c>
      <c r="S92" s="15" t="s">
        <v>144</v>
      </c>
      <c r="T92" s="15" t="s">
        <v>144</v>
      </c>
      <c r="U92" s="15" t="s">
        <v>144</v>
      </c>
      <c r="V92" s="15" t="s">
        <v>144</v>
      </c>
      <c r="W92" s="15" t="s">
        <v>144</v>
      </c>
      <c r="X92" s="15" t="s">
        <v>144</v>
      </c>
      <c r="Y92" s="15" t="s">
        <v>144</v>
      </c>
      <c r="Z92" s="15"/>
      <c r="AA92" s="15">
        <v>-5.76</v>
      </c>
      <c r="AB92" s="15"/>
      <c r="AC92" s="15"/>
      <c r="AD92" s="15"/>
      <c r="AE92" s="15"/>
      <c r="AF92" s="15"/>
      <c r="AG92" s="15"/>
      <c r="AH92" s="15"/>
      <c r="AI92" s="15"/>
      <c r="AJ92" s="15"/>
      <c r="AK92" s="15"/>
      <c r="AL92" s="15"/>
      <c r="AM92" s="15"/>
      <c r="AN92" s="15">
        <v>325.83000000000004</v>
      </c>
      <c r="AO92" s="15">
        <v>1487.4199999999998</v>
      </c>
      <c r="AP92" s="15">
        <v>1151.58</v>
      </c>
      <c r="AQ92" s="15">
        <v>1741.8</v>
      </c>
      <c r="AR92" s="15">
        <v>1637.74</v>
      </c>
      <c r="AS92" s="15">
        <v>1269.3499999999999</v>
      </c>
      <c r="AT92" s="15">
        <v>1799.64</v>
      </c>
      <c r="AU92" s="15">
        <v>1157.96</v>
      </c>
      <c r="AV92" s="15">
        <v>1088.9000000000001</v>
      </c>
      <c r="AW92" s="15">
        <v>1356.16</v>
      </c>
      <c r="AX92" s="15">
        <v>1524.22</v>
      </c>
      <c r="AY92" s="15">
        <v>1463.52</v>
      </c>
      <c r="AZ92" s="16"/>
      <c r="BA92" s="16"/>
      <c r="BB92" s="16"/>
      <c r="BC92" s="16"/>
      <c r="BD92" s="16"/>
      <c r="BE92" s="16"/>
      <c r="BF92" s="16"/>
      <c r="BG92" s="16"/>
      <c r="BH92" s="16"/>
      <c r="BI92" s="16"/>
    </row>
    <row r="93" spans="1:61" x14ac:dyDescent="0.25">
      <c r="A93" s="4"/>
      <c r="B93" s="13">
        <v>6160</v>
      </c>
      <c r="C93" s="14" t="s">
        <v>179</v>
      </c>
      <c r="D93" s="15">
        <v>5000</v>
      </c>
      <c r="E93" s="15" t="s">
        <v>144</v>
      </c>
      <c r="F93" s="15">
        <v>32715</v>
      </c>
      <c r="G93" s="15" t="s">
        <v>144</v>
      </c>
      <c r="H93" s="15">
        <v>8000</v>
      </c>
      <c r="I93" s="15" t="s">
        <v>144</v>
      </c>
      <c r="J93" s="15" t="s">
        <v>144</v>
      </c>
      <c r="K93" s="15" t="s">
        <v>144</v>
      </c>
      <c r="L93" s="15" t="s">
        <v>144</v>
      </c>
      <c r="M93" s="15" t="s">
        <v>144</v>
      </c>
      <c r="N93" s="15" t="s">
        <v>144</v>
      </c>
      <c r="O93" s="15" t="s">
        <v>144</v>
      </c>
      <c r="P93" s="15">
        <v>-431</v>
      </c>
      <c r="Q93" s="15" t="s">
        <v>144</v>
      </c>
      <c r="R93" s="15" t="s">
        <v>144</v>
      </c>
      <c r="S93" s="15" t="s">
        <v>144</v>
      </c>
      <c r="T93" s="15" t="s">
        <v>144</v>
      </c>
      <c r="U93" s="15" t="s">
        <v>144</v>
      </c>
      <c r="V93" s="15">
        <v>3937</v>
      </c>
      <c r="W93" s="15" t="s">
        <v>144</v>
      </c>
      <c r="X93" s="15" t="s">
        <v>144</v>
      </c>
      <c r="Y93" s="15" t="s">
        <v>144</v>
      </c>
      <c r="Z93" s="15"/>
      <c r="AA93" s="15">
        <v>612.5</v>
      </c>
      <c r="AB93" s="15"/>
      <c r="AC93" s="15"/>
      <c r="AD93" s="15"/>
      <c r="AE93" s="15">
        <v>5000</v>
      </c>
      <c r="AF93" s="15"/>
      <c r="AG93" s="15"/>
      <c r="AH93" s="15"/>
      <c r="AI93" s="15"/>
      <c r="AJ93" s="15"/>
      <c r="AK93" s="15"/>
      <c r="AL93" s="15"/>
      <c r="AM93" s="15">
        <v>2962.14</v>
      </c>
      <c r="AN93" s="15"/>
      <c r="AO93" s="15"/>
      <c r="AP93" s="15"/>
      <c r="AQ93" s="15"/>
      <c r="AR93" s="15"/>
      <c r="AS93" s="15"/>
      <c r="AT93" s="15"/>
      <c r="AU93" s="15"/>
      <c r="AV93" s="15"/>
      <c r="AW93" s="15"/>
      <c r="AX93" s="15"/>
      <c r="AY93" s="15"/>
      <c r="AZ93" s="16"/>
      <c r="BA93" s="16"/>
      <c r="BB93" s="16"/>
      <c r="BC93" s="16"/>
      <c r="BD93" s="16"/>
      <c r="BE93" s="16"/>
      <c r="BF93" s="16"/>
      <c r="BG93" s="16"/>
      <c r="BH93" s="16"/>
      <c r="BI93" s="16"/>
    </row>
    <row r="94" spans="1:61" x14ac:dyDescent="0.25">
      <c r="A94" s="41">
        <v>20</v>
      </c>
      <c r="B94" s="22"/>
      <c r="C94" s="23" t="s">
        <v>42</v>
      </c>
      <c r="D94" s="24">
        <f t="shared" ref="D94:AY94" si="16">SUM(D88:D93)</f>
        <v>76679</v>
      </c>
      <c r="E94" s="24">
        <f t="shared" si="16"/>
        <v>51487</v>
      </c>
      <c r="F94" s="24">
        <f t="shared" si="16"/>
        <v>85592</v>
      </c>
      <c r="G94" s="24">
        <f t="shared" si="16"/>
        <v>54889</v>
      </c>
      <c r="H94" s="24">
        <f t="shared" si="16"/>
        <v>83711</v>
      </c>
      <c r="I94" s="24">
        <f t="shared" si="16"/>
        <v>60567</v>
      </c>
      <c r="J94" s="24">
        <f t="shared" si="16"/>
        <v>61732</v>
      </c>
      <c r="K94" s="24">
        <f t="shared" si="16"/>
        <v>75335</v>
      </c>
      <c r="L94" s="24">
        <f t="shared" si="16"/>
        <v>63686</v>
      </c>
      <c r="M94" s="24">
        <f t="shared" si="16"/>
        <v>68021</v>
      </c>
      <c r="N94" s="24">
        <f t="shared" si="16"/>
        <v>61838</v>
      </c>
      <c r="O94" s="24">
        <f t="shared" si="16"/>
        <v>59595</v>
      </c>
      <c r="P94" s="24">
        <f t="shared" si="16"/>
        <v>62652</v>
      </c>
      <c r="Q94" s="24">
        <f t="shared" si="16"/>
        <v>36264</v>
      </c>
      <c r="R94" s="24">
        <f t="shared" si="16"/>
        <v>70061</v>
      </c>
      <c r="S94" s="24">
        <f t="shared" si="16"/>
        <v>54639</v>
      </c>
      <c r="T94" s="24">
        <f t="shared" si="16"/>
        <v>66603</v>
      </c>
      <c r="U94" s="24">
        <f t="shared" si="16"/>
        <v>54500</v>
      </c>
      <c r="V94" s="24">
        <f t="shared" si="16"/>
        <v>59816</v>
      </c>
      <c r="W94" s="24">
        <f t="shared" si="16"/>
        <v>67187</v>
      </c>
      <c r="X94" s="24">
        <f t="shared" si="16"/>
        <v>58559</v>
      </c>
      <c r="Y94" s="24">
        <f t="shared" si="16"/>
        <v>57980</v>
      </c>
      <c r="Z94" s="24">
        <f t="shared" si="16"/>
        <v>67268.47</v>
      </c>
      <c r="AA94" s="24">
        <f t="shared" si="16"/>
        <v>149138</v>
      </c>
      <c r="AB94" s="24">
        <f t="shared" si="16"/>
        <v>93284.7</v>
      </c>
      <c r="AC94" s="24">
        <f t="shared" si="16"/>
        <v>59261.240000000005</v>
      </c>
      <c r="AD94" s="24">
        <f t="shared" si="16"/>
        <v>49418.66</v>
      </c>
      <c r="AE94" s="24">
        <f t="shared" si="16"/>
        <v>56888.89</v>
      </c>
      <c r="AF94" s="24">
        <f t="shared" si="16"/>
        <v>66221.67</v>
      </c>
      <c r="AG94" s="24">
        <f t="shared" si="16"/>
        <v>59923.009999999995</v>
      </c>
      <c r="AH94" s="24">
        <f t="shared" si="16"/>
        <v>80734.719999999987</v>
      </c>
      <c r="AI94" s="24">
        <f t="shared" si="16"/>
        <v>58029.149999999994</v>
      </c>
      <c r="AJ94" s="24">
        <f t="shared" si="16"/>
        <v>60469.500000000007</v>
      </c>
      <c r="AK94" s="24">
        <f t="shared" si="16"/>
        <v>64931.340000000004</v>
      </c>
      <c r="AL94" s="24">
        <f t="shared" si="16"/>
        <v>54806.36</v>
      </c>
      <c r="AM94" s="24">
        <f t="shared" si="16"/>
        <v>219634.77000000002</v>
      </c>
      <c r="AN94" s="24">
        <f t="shared" si="16"/>
        <v>69129.66</v>
      </c>
      <c r="AO94" s="24">
        <f t="shared" si="16"/>
        <v>59466.97</v>
      </c>
      <c r="AP94" s="24">
        <f t="shared" si="16"/>
        <v>57035.68</v>
      </c>
      <c r="AQ94" s="24">
        <f t="shared" si="16"/>
        <v>84877.700000000012</v>
      </c>
      <c r="AR94" s="24">
        <f t="shared" si="16"/>
        <v>82251.27</v>
      </c>
      <c r="AS94" s="24">
        <f t="shared" si="16"/>
        <v>76168.090000000011</v>
      </c>
      <c r="AT94" s="24">
        <f t="shared" si="16"/>
        <v>114110.90999999999</v>
      </c>
      <c r="AU94" s="24">
        <f t="shared" si="16"/>
        <v>63572.799999999996</v>
      </c>
      <c r="AV94" s="24">
        <f t="shared" si="16"/>
        <v>70035.12</v>
      </c>
      <c r="AW94" s="24">
        <f t="shared" si="16"/>
        <v>91775.220000000016</v>
      </c>
      <c r="AX94" s="24">
        <f t="shared" si="16"/>
        <v>89528.050000000017</v>
      </c>
      <c r="AY94" s="24">
        <f t="shared" si="16"/>
        <v>242851.78</v>
      </c>
    </row>
    <row r="95" spans="1:61" x14ac:dyDescent="0.25">
      <c r="A95" s="40"/>
      <c r="B95" s="11" t="s">
        <v>43</v>
      </c>
      <c r="C95" s="12"/>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row>
    <row r="96" spans="1:61" x14ac:dyDescent="0.25">
      <c r="A96" s="4"/>
      <c r="B96" s="13">
        <v>6510</v>
      </c>
      <c r="C96" s="14" t="s">
        <v>180</v>
      </c>
      <c r="D96" s="15">
        <v>11537</v>
      </c>
      <c r="E96" s="15">
        <v>10784</v>
      </c>
      <c r="F96" s="15">
        <v>5710</v>
      </c>
      <c r="G96" s="15">
        <v>9800</v>
      </c>
      <c r="H96" s="15">
        <v>16111</v>
      </c>
      <c r="I96" s="15">
        <v>8351</v>
      </c>
      <c r="J96" s="15">
        <v>11360</v>
      </c>
      <c r="K96" s="15">
        <v>10404</v>
      </c>
      <c r="L96" s="15">
        <v>-8810</v>
      </c>
      <c r="M96" s="15">
        <v>10323</v>
      </c>
      <c r="N96" s="15">
        <v>6086</v>
      </c>
      <c r="O96" s="15">
        <v>13773</v>
      </c>
      <c r="P96" s="15">
        <v>18834</v>
      </c>
      <c r="Q96" s="15">
        <v>10435</v>
      </c>
      <c r="R96" s="15">
        <v>11352</v>
      </c>
      <c r="S96" s="15">
        <v>11435</v>
      </c>
      <c r="T96" s="15">
        <v>21624</v>
      </c>
      <c r="U96" s="15">
        <v>7502</v>
      </c>
      <c r="V96" s="15">
        <v>17120</v>
      </c>
      <c r="W96" s="15">
        <v>17611</v>
      </c>
      <c r="X96" s="15">
        <v>17326</v>
      </c>
      <c r="Y96" s="15">
        <v>14642</v>
      </c>
      <c r="Z96" s="15">
        <v>28191.91</v>
      </c>
      <c r="AA96" s="15">
        <v>3857.74</v>
      </c>
      <c r="AB96" s="15">
        <v>19263</v>
      </c>
      <c r="AC96" s="15">
        <v>14151.28</v>
      </c>
      <c r="AD96" s="15">
        <v>10349.630000000003</v>
      </c>
      <c r="AE96" s="15">
        <v>12345.47</v>
      </c>
      <c r="AF96" s="15">
        <v>28207.33</v>
      </c>
      <c r="AG96" s="15">
        <v>13222.61</v>
      </c>
      <c r="AH96" s="15">
        <v>10681.98</v>
      </c>
      <c r="AI96" s="15">
        <v>11307.44</v>
      </c>
      <c r="AJ96" s="15">
        <v>11263.85</v>
      </c>
      <c r="AK96" s="15">
        <v>11307.44</v>
      </c>
      <c r="AL96" s="15">
        <v>12848.23</v>
      </c>
      <c r="AM96" s="15">
        <v>22651.11</v>
      </c>
      <c r="AN96" s="15">
        <v>16303.44</v>
      </c>
      <c r="AO96" s="15">
        <v>12071.29</v>
      </c>
      <c r="AP96" s="15">
        <v>12589.6</v>
      </c>
      <c r="AQ96" s="15">
        <v>12517.3</v>
      </c>
      <c r="AR96" s="15">
        <v>26152.400000000001</v>
      </c>
      <c r="AS96" s="15">
        <v>31756.6</v>
      </c>
      <c r="AT96" s="15">
        <v>13508.1</v>
      </c>
      <c r="AU96" s="15">
        <v>16640.240000000002</v>
      </c>
      <c r="AV96" s="15">
        <v>17174.919999999998</v>
      </c>
      <c r="AW96" s="15">
        <v>16645.009999999998</v>
      </c>
      <c r="AX96" s="15">
        <v>22731.1</v>
      </c>
      <c r="AY96" s="15">
        <v>22285.75</v>
      </c>
      <c r="AZ96" s="16"/>
      <c r="BA96" s="16"/>
      <c r="BB96" s="16"/>
      <c r="BC96" s="16"/>
      <c r="BD96" s="16"/>
      <c r="BE96" s="16"/>
      <c r="BF96" s="16"/>
      <c r="BG96" s="16"/>
      <c r="BH96" s="16"/>
      <c r="BI96" s="16"/>
    </row>
    <row r="97" spans="1:61" x14ac:dyDescent="0.25">
      <c r="A97" s="4"/>
      <c r="B97" s="13"/>
      <c r="C97" s="14"/>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6"/>
      <c r="BA97" s="16"/>
      <c r="BB97" s="16"/>
      <c r="BC97" s="16"/>
      <c r="BD97" s="16"/>
      <c r="BE97" s="16"/>
      <c r="BF97" s="16"/>
      <c r="BG97" s="16"/>
      <c r="BH97" s="16"/>
      <c r="BI97" s="16"/>
    </row>
    <row r="98" spans="1:61" x14ac:dyDescent="0.25">
      <c r="A98" s="41">
        <v>21</v>
      </c>
      <c r="B98" s="22"/>
      <c r="C98" s="23" t="s">
        <v>44</v>
      </c>
      <c r="D98" s="24">
        <f t="shared" ref="D98:AY98" si="17">SUM(D96:D97)</f>
        <v>11537</v>
      </c>
      <c r="E98" s="24">
        <f t="shared" si="17"/>
        <v>10784</v>
      </c>
      <c r="F98" s="24">
        <f t="shared" si="17"/>
        <v>5710</v>
      </c>
      <c r="G98" s="24">
        <f t="shared" si="17"/>
        <v>9800</v>
      </c>
      <c r="H98" s="24">
        <f t="shared" si="17"/>
        <v>16111</v>
      </c>
      <c r="I98" s="24">
        <f t="shared" si="17"/>
        <v>8351</v>
      </c>
      <c r="J98" s="24">
        <f t="shared" si="17"/>
        <v>11360</v>
      </c>
      <c r="K98" s="24">
        <f t="shared" si="17"/>
        <v>10404</v>
      </c>
      <c r="L98" s="24">
        <f t="shared" si="17"/>
        <v>-8810</v>
      </c>
      <c r="M98" s="24">
        <f t="shared" si="17"/>
        <v>10323</v>
      </c>
      <c r="N98" s="24">
        <f t="shared" si="17"/>
        <v>6086</v>
      </c>
      <c r="O98" s="24">
        <f t="shared" si="17"/>
        <v>13773</v>
      </c>
      <c r="P98" s="24">
        <f t="shared" si="17"/>
        <v>18834</v>
      </c>
      <c r="Q98" s="24">
        <f t="shared" si="17"/>
        <v>10435</v>
      </c>
      <c r="R98" s="24">
        <f t="shared" si="17"/>
        <v>11352</v>
      </c>
      <c r="S98" s="24">
        <f t="shared" si="17"/>
        <v>11435</v>
      </c>
      <c r="T98" s="24">
        <f t="shared" si="17"/>
        <v>21624</v>
      </c>
      <c r="U98" s="24">
        <f t="shared" si="17"/>
        <v>7502</v>
      </c>
      <c r="V98" s="24">
        <f t="shared" si="17"/>
        <v>17120</v>
      </c>
      <c r="W98" s="24">
        <f t="shared" si="17"/>
        <v>17611</v>
      </c>
      <c r="X98" s="24">
        <f t="shared" si="17"/>
        <v>17326</v>
      </c>
      <c r="Y98" s="24">
        <f t="shared" si="17"/>
        <v>14642</v>
      </c>
      <c r="Z98" s="24">
        <f t="shared" si="17"/>
        <v>28191.91</v>
      </c>
      <c r="AA98" s="24">
        <f t="shared" si="17"/>
        <v>3857.74</v>
      </c>
      <c r="AB98" s="24">
        <f t="shared" si="17"/>
        <v>19263</v>
      </c>
      <c r="AC98" s="24">
        <f t="shared" si="17"/>
        <v>14151.28</v>
      </c>
      <c r="AD98" s="24">
        <f t="shared" si="17"/>
        <v>10349.630000000003</v>
      </c>
      <c r="AE98" s="24">
        <f t="shared" si="17"/>
        <v>12345.47</v>
      </c>
      <c r="AF98" s="24">
        <f t="shared" si="17"/>
        <v>28207.33</v>
      </c>
      <c r="AG98" s="24">
        <f t="shared" si="17"/>
        <v>13222.61</v>
      </c>
      <c r="AH98" s="24">
        <f t="shared" si="17"/>
        <v>10681.98</v>
      </c>
      <c r="AI98" s="24">
        <f t="shared" si="17"/>
        <v>11307.44</v>
      </c>
      <c r="AJ98" s="24">
        <f t="shared" si="17"/>
        <v>11263.85</v>
      </c>
      <c r="AK98" s="24">
        <f t="shared" si="17"/>
        <v>11307.44</v>
      </c>
      <c r="AL98" s="24">
        <f t="shared" si="17"/>
        <v>12848.23</v>
      </c>
      <c r="AM98" s="24">
        <f t="shared" si="17"/>
        <v>22651.11</v>
      </c>
      <c r="AN98" s="24">
        <f t="shared" si="17"/>
        <v>16303.44</v>
      </c>
      <c r="AO98" s="24">
        <f t="shared" si="17"/>
        <v>12071.29</v>
      </c>
      <c r="AP98" s="24">
        <f t="shared" si="17"/>
        <v>12589.6</v>
      </c>
      <c r="AQ98" s="24">
        <f t="shared" si="17"/>
        <v>12517.3</v>
      </c>
      <c r="AR98" s="24">
        <f t="shared" si="17"/>
        <v>26152.400000000001</v>
      </c>
      <c r="AS98" s="24">
        <f t="shared" si="17"/>
        <v>31756.6</v>
      </c>
      <c r="AT98" s="24">
        <f t="shared" si="17"/>
        <v>13508.1</v>
      </c>
      <c r="AU98" s="24">
        <f t="shared" si="17"/>
        <v>16640.240000000002</v>
      </c>
      <c r="AV98" s="24">
        <f t="shared" si="17"/>
        <v>17174.919999999998</v>
      </c>
      <c r="AW98" s="24">
        <f t="shared" si="17"/>
        <v>16645.009999999998</v>
      </c>
      <c r="AX98" s="24">
        <f t="shared" si="17"/>
        <v>22731.1</v>
      </c>
      <c r="AY98" s="24">
        <f t="shared" si="17"/>
        <v>22285.75</v>
      </c>
    </row>
    <row r="99" spans="1:61" x14ac:dyDescent="0.25">
      <c r="A99" s="40"/>
      <c r="B99" s="11" t="s">
        <v>45</v>
      </c>
      <c r="C99" s="12"/>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row>
    <row r="100" spans="1:61" x14ac:dyDescent="0.25">
      <c r="A100" s="4"/>
      <c r="B100" s="13">
        <v>6030</v>
      </c>
      <c r="C100" s="14" t="s">
        <v>181</v>
      </c>
      <c r="D100" s="15" t="s">
        <v>144</v>
      </c>
      <c r="E100" s="15" t="s">
        <v>144</v>
      </c>
      <c r="F100" s="15">
        <v>777</v>
      </c>
      <c r="G100" s="15">
        <v>777</v>
      </c>
      <c r="H100" s="15">
        <v>372</v>
      </c>
      <c r="I100" s="15">
        <v>225</v>
      </c>
      <c r="J100" s="15" t="s">
        <v>144</v>
      </c>
      <c r="K100" s="15">
        <v>404</v>
      </c>
      <c r="L100" s="15">
        <v>464</v>
      </c>
      <c r="M100" s="15">
        <v>6178</v>
      </c>
      <c r="N100" s="15">
        <v>637</v>
      </c>
      <c r="O100" s="15">
        <v>1188</v>
      </c>
      <c r="P100" s="15">
        <v>2171</v>
      </c>
      <c r="Q100" s="15">
        <v>1984</v>
      </c>
      <c r="R100" s="15">
        <v>4479</v>
      </c>
      <c r="S100" s="15">
        <v>974</v>
      </c>
      <c r="T100" s="15">
        <v>951</v>
      </c>
      <c r="U100" s="15">
        <v>3905</v>
      </c>
      <c r="V100" s="15">
        <v>951</v>
      </c>
      <c r="W100" s="15">
        <v>964</v>
      </c>
      <c r="X100" s="15">
        <v>863</v>
      </c>
      <c r="Y100" s="15">
        <v>2032</v>
      </c>
      <c r="Z100" s="15">
        <v>730.7</v>
      </c>
      <c r="AA100" s="15">
        <v>1190.8900000000001</v>
      </c>
      <c r="AB100" s="15">
        <v>1550</v>
      </c>
      <c r="AC100" s="15">
        <v>1952.09</v>
      </c>
      <c r="AD100" s="15">
        <v>1896.66</v>
      </c>
      <c r="AE100" s="15">
        <v>10570.6</v>
      </c>
      <c r="AF100" s="15">
        <v>725.93</v>
      </c>
      <c r="AG100" s="15">
        <v>969.07</v>
      </c>
      <c r="AH100" s="15">
        <v>3912.11</v>
      </c>
      <c r="AI100" s="15">
        <v>3054.13</v>
      </c>
      <c r="AJ100" s="15">
        <v>1058.56</v>
      </c>
      <c r="AK100" s="15">
        <v>2348.04</v>
      </c>
      <c r="AL100" s="15">
        <v>2792.47</v>
      </c>
      <c r="AM100" s="15">
        <v>2269.9299999999998</v>
      </c>
      <c r="AN100" s="15">
        <v>4358.7</v>
      </c>
      <c r="AO100" s="15">
        <v>4346.58</v>
      </c>
      <c r="AP100" s="15">
        <v>934.35</v>
      </c>
      <c r="AQ100" s="15">
        <v>5685.94</v>
      </c>
      <c r="AR100" s="15">
        <v>2576.91</v>
      </c>
      <c r="AS100" s="15">
        <v>2624.72</v>
      </c>
      <c r="AT100" s="15">
        <v>4303.7</v>
      </c>
      <c r="AU100" s="15">
        <v>3589.62</v>
      </c>
      <c r="AV100" s="15">
        <v>2502.0300000000002</v>
      </c>
      <c r="AW100" s="15">
        <v>2998.2</v>
      </c>
      <c r="AX100" s="15">
        <v>5299.14</v>
      </c>
      <c r="AY100" s="15">
        <v>2558.12</v>
      </c>
      <c r="AZ100" s="16"/>
      <c r="BA100" s="16"/>
      <c r="BB100" s="16"/>
      <c r="BC100" s="16"/>
      <c r="BD100" s="16"/>
      <c r="BE100" s="16"/>
      <c r="BF100" s="16"/>
      <c r="BG100" s="16"/>
      <c r="BH100" s="16"/>
      <c r="BI100" s="16"/>
    </row>
    <row r="101" spans="1:61" x14ac:dyDescent="0.25">
      <c r="A101" s="4"/>
      <c r="B101" s="13">
        <v>6320</v>
      </c>
      <c r="C101" s="14" t="s">
        <v>182</v>
      </c>
      <c r="D101" s="15" t="s">
        <v>144</v>
      </c>
      <c r="E101" s="15">
        <v>185</v>
      </c>
      <c r="F101" s="15">
        <v>62</v>
      </c>
      <c r="G101" s="15">
        <v>1350</v>
      </c>
      <c r="H101" s="15">
        <v>123</v>
      </c>
      <c r="I101" s="15">
        <v>460</v>
      </c>
      <c r="J101" s="15">
        <v>125</v>
      </c>
      <c r="K101" s="15">
        <v>696</v>
      </c>
      <c r="L101" s="15">
        <v>185</v>
      </c>
      <c r="M101" s="15" t="s">
        <v>144</v>
      </c>
      <c r="N101" s="15">
        <v>103</v>
      </c>
      <c r="O101" s="15">
        <v>199</v>
      </c>
      <c r="P101" s="15" t="s">
        <v>144</v>
      </c>
      <c r="Q101" s="15" t="s">
        <v>144</v>
      </c>
      <c r="R101" s="15" t="s">
        <v>144</v>
      </c>
      <c r="S101" s="15">
        <v>-51</v>
      </c>
      <c r="T101" s="15" t="s">
        <v>144</v>
      </c>
      <c r="U101" s="15" t="s">
        <v>144</v>
      </c>
      <c r="V101" s="15">
        <v>549</v>
      </c>
      <c r="W101" s="15" t="s">
        <v>144</v>
      </c>
      <c r="X101" s="15" t="s">
        <v>144</v>
      </c>
      <c r="Y101" s="15" t="s">
        <v>144</v>
      </c>
      <c r="Z101" s="15"/>
      <c r="AA101" s="15"/>
      <c r="AB101" s="15"/>
      <c r="AC101" s="15"/>
      <c r="AD101" s="15">
        <v>36.049999999999997</v>
      </c>
      <c r="AE101" s="15"/>
      <c r="AF101" s="15"/>
      <c r="AG101" s="15">
        <v>95.88</v>
      </c>
      <c r="AH101" s="15">
        <v>24</v>
      </c>
      <c r="AI101" s="15"/>
      <c r="AJ101" s="15">
        <v>61.61</v>
      </c>
      <c r="AK101" s="15"/>
      <c r="AL101" s="15">
        <v>-486.81</v>
      </c>
      <c r="AM101" s="15"/>
      <c r="AN101" s="15">
        <v>284.38</v>
      </c>
      <c r="AO101" s="15">
        <v>40</v>
      </c>
      <c r="AP101" s="15">
        <v>25</v>
      </c>
      <c r="AQ101" s="15"/>
      <c r="AR101" s="15"/>
      <c r="AS101" s="15"/>
      <c r="AT101" s="15"/>
      <c r="AU101" s="15"/>
      <c r="AV101" s="15">
        <v>4090.26</v>
      </c>
      <c r="AW101" s="15"/>
      <c r="AX101" s="15">
        <v>150</v>
      </c>
      <c r="AY101" s="15"/>
      <c r="AZ101" s="16"/>
      <c r="BA101" s="16"/>
      <c r="BB101" s="16"/>
      <c r="BC101" s="16"/>
      <c r="BD101" s="16"/>
      <c r="BE101" s="16"/>
      <c r="BF101" s="16"/>
      <c r="BG101" s="16"/>
      <c r="BH101" s="16"/>
      <c r="BI101" s="16"/>
    </row>
    <row r="102" spans="1:61" x14ac:dyDescent="0.25">
      <c r="A102" s="4"/>
      <c r="B102" s="13">
        <v>6410</v>
      </c>
      <c r="C102" s="14" t="s">
        <v>183</v>
      </c>
      <c r="D102" s="15">
        <v>160</v>
      </c>
      <c r="E102" s="15">
        <v>169</v>
      </c>
      <c r="F102" s="15">
        <v>193</v>
      </c>
      <c r="G102" s="15">
        <v>233</v>
      </c>
      <c r="H102" s="15">
        <v>174</v>
      </c>
      <c r="I102" s="15">
        <v>202</v>
      </c>
      <c r="J102" s="15">
        <v>393</v>
      </c>
      <c r="K102" s="15">
        <v>397</v>
      </c>
      <c r="L102" s="15">
        <v>362</v>
      </c>
      <c r="M102" s="15">
        <v>203</v>
      </c>
      <c r="N102" s="15">
        <v>720</v>
      </c>
      <c r="O102" s="15">
        <v>1209</v>
      </c>
      <c r="P102" s="15">
        <v>472</v>
      </c>
      <c r="Q102" s="15">
        <v>584</v>
      </c>
      <c r="R102" s="15">
        <v>512</v>
      </c>
      <c r="S102" s="15">
        <v>793</v>
      </c>
      <c r="T102" s="15">
        <v>320</v>
      </c>
      <c r="U102" s="15">
        <v>323</v>
      </c>
      <c r="V102" s="15">
        <v>488</v>
      </c>
      <c r="W102" s="15">
        <v>341</v>
      </c>
      <c r="X102" s="15">
        <v>302</v>
      </c>
      <c r="Y102" s="15">
        <v>343</v>
      </c>
      <c r="Z102" s="15">
        <v>1212.0899999999999</v>
      </c>
      <c r="AA102" s="15">
        <v>340.73</v>
      </c>
      <c r="AB102" s="15">
        <v>-76</v>
      </c>
      <c r="AC102" s="15">
        <v>327.9</v>
      </c>
      <c r="AD102" s="15">
        <v>1171.69</v>
      </c>
      <c r="AE102" s="15">
        <v>121.13</v>
      </c>
      <c r="AF102" s="15">
        <v>352.72</v>
      </c>
      <c r="AG102" s="15">
        <v>157.88</v>
      </c>
      <c r="AH102" s="15">
        <v>423.78</v>
      </c>
      <c r="AI102" s="15">
        <v>161.19</v>
      </c>
      <c r="AJ102" s="15">
        <v>442.01</v>
      </c>
      <c r="AK102" s="15">
        <v>258.17</v>
      </c>
      <c r="AL102" s="15">
        <v>-222.09</v>
      </c>
      <c r="AM102" s="15">
        <v>243.04</v>
      </c>
      <c r="AN102" s="15">
        <v>759.25</v>
      </c>
      <c r="AO102" s="15">
        <v>300.44</v>
      </c>
      <c r="AP102" s="15">
        <v>217.39</v>
      </c>
      <c r="AQ102" s="15">
        <v>673.1</v>
      </c>
      <c r="AR102" s="15">
        <v>518.28</v>
      </c>
      <c r="AS102" s="15">
        <v>309.58</v>
      </c>
      <c r="AT102" s="15">
        <v>355.9</v>
      </c>
      <c r="AU102" s="15">
        <v>310.52999999999997</v>
      </c>
      <c r="AV102" s="15">
        <v>272.33</v>
      </c>
      <c r="AW102" s="15">
        <v>297.69</v>
      </c>
      <c r="AX102" s="15">
        <v>299.35000000000002</v>
      </c>
      <c r="AY102" s="15">
        <v>383.1</v>
      </c>
      <c r="AZ102" s="16"/>
      <c r="BA102" s="16"/>
      <c r="BB102" s="16"/>
      <c r="BC102" s="16"/>
      <c r="BD102" s="16"/>
      <c r="BE102" s="16"/>
      <c r="BF102" s="16"/>
      <c r="BG102" s="16"/>
      <c r="BH102" s="16"/>
      <c r="BI102" s="16"/>
    </row>
    <row r="103" spans="1:61" x14ac:dyDescent="0.25">
      <c r="A103" s="4"/>
      <c r="B103" s="13">
        <v>6420</v>
      </c>
      <c r="C103" s="14" t="s">
        <v>184</v>
      </c>
      <c r="D103" s="15">
        <v>6</v>
      </c>
      <c r="E103" s="15">
        <v>58</v>
      </c>
      <c r="F103" s="15" t="s">
        <v>144</v>
      </c>
      <c r="G103" s="15" t="s">
        <v>144</v>
      </c>
      <c r="H103" s="15" t="s">
        <v>144</v>
      </c>
      <c r="I103" s="15" t="s">
        <v>144</v>
      </c>
      <c r="J103" s="15">
        <v>96</v>
      </c>
      <c r="K103" s="15">
        <v>275</v>
      </c>
      <c r="L103" s="15">
        <v>67</v>
      </c>
      <c r="M103" s="15">
        <v>160</v>
      </c>
      <c r="N103" s="15">
        <v>1442</v>
      </c>
      <c r="O103" s="15">
        <v>2445</v>
      </c>
      <c r="P103" s="15">
        <v>213</v>
      </c>
      <c r="Q103" s="15">
        <v>88</v>
      </c>
      <c r="R103" s="15" t="s">
        <v>144</v>
      </c>
      <c r="S103" s="15">
        <v>-1258</v>
      </c>
      <c r="T103" s="15" t="s">
        <v>144</v>
      </c>
      <c r="U103" s="15" t="s">
        <v>144</v>
      </c>
      <c r="V103" s="15" t="s">
        <v>144</v>
      </c>
      <c r="W103" s="15" t="s">
        <v>144</v>
      </c>
      <c r="X103" s="15" t="s">
        <v>144</v>
      </c>
      <c r="Y103" s="15" t="s">
        <v>144</v>
      </c>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6"/>
      <c r="BA103" s="16"/>
      <c r="BB103" s="16"/>
      <c r="BC103" s="16"/>
      <c r="BD103" s="16"/>
      <c r="BE103" s="16"/>
      <c r="BF103" s="16"/>
      <c r="BG103" s="16"/>
      <c r="BH103" s="16"/>
      <c r="BI103" s="16"/>
    </row>
    <row r="104" spans="1:61" x14ac:dyDescent="0.25">
      <c r="A104" s="4"/>
      <c r="B104" s="13">
        <v>6610</v>
      </c>
      <c r="C104" s="14" t="s">
        <v>185</v>
      </c>
      <c r="D104" s="15" t="s">
        <v>144</v>
      </c>
      <c r="E104" s="15">
        <v>572</v>
      </c>
      <c r="F104" s="15">
        <v>4600</v>
      </c>
      <c r="G104" s="15">
        <v>9463</v>
      </c>
      <c r="H104" s="15">
        <v>4006</v>
      </c>
      <c r="I104" s="15">
        <v>78108</v>
      </c>
      <c r="J104" s="15">
        <v>93840</v>
      </c>
      <c r="K104" s="15">
        <v>81216</v>
      </c>
      <c r="L104" s="15">
        <v>1243</v>
      </c>
      <c r="M104" s="15">
        <v>13011</v>
      </c>
      <c r="N104" s="15">
        <v>1345</v>
      </c>
      <c r="O104" s="15">
        <v>12242</v>
      </c>
      <c r="P104" s="15">
        <v>2583</v>
      </c>
      <c r="Q104" s="15">
        <v>11305</v>
      </c>
      <c r="R104" s="15">
        <v>2946</v>
      </c>
      <c r="S104" s="15">
        <v>5283</v>
      </c>
      <c r="T104" s="15">
        <v>5567</v>
      </c>
      <c r="U104" s="15">
        <v>907</v>
      </c>
      <c r="V104" s="15">
        <v>2407</v>
      </c>
      <c r="W104" s="15">
        <v>4130</v>
      </c>
      <c r="X104" s="15">
        <v>11707</v>
      </c>
      <c r="Y104" s="15">
        <v>3196</v>
      </c>
      <c r="Z104" s="15">
        <v>10420</v>
      </c>
      <c r="AA104" s="15">
        <v>10361</v>
      </c>
      <c r="AB104" s="15">
        <v>4895</v>
      </c>
      <c r="AC104" s="15">
        <v>1571.56</v>
      </c>
      <c r="AD104" s="15">
        <v>6887.4700000000012</v>
      </c>
      <c r="AE104" s="15">
        <v>2727.78</v>
      </c>
      <c r="AF104" s="15">
        <v>29450</v>
      </c>
      <c r="AG104" s="15">
        <v>7245</v>
      </c>
      <c r="AH104" s="15">
        <v>7732.52</v>
      </c>
      <c r="AI104" s="15">
        <v>5895</v>
      </c>
      <c r="AJ104" s="15">
        <v>6195</v>
      </c>
      <c r="AK104" s="15">
        <v>7085.19</v>
      </c>
      <c r="AL104" s="15">
        <v>8778.5</v>
      </c>
      <c r="AM104" s="15">
        <v>6724</v>
      </c>
      <c r="AN104" s="15">
        <v>7284.28</v>
      </c>
      <c r="AO104" s="15">
        <v>7635.87</v>
      </c>
      <c r="AP104" s="15">
        <v>12404.86</v>
      </c>
      <c r="AQ104" s="15">
        <v>5132.7</v>
      </c>
      <c r="AR104" s="15">
        <v>12587.11</v>
      </c>
      <c r="AS104" s="15">
        <v>3827.41</v>
      </c>
      <c r="AT104" s="15">
        <v>1591.81</v>
      </c>
      <c r="AU104" s="15">
        <v>2542.5</v>
      </c>
      <c r="AV104" s="15">
        <v>4322.25</v>
      </c>
      <c r="AW104" s="15">
        <v>3095</v>
      </c>
      <c r="AX104" s="15">
        <v>2251.7800000000002</v>
      </c>
      <c r="AY104" s="15">
        <v>1506.5</v>
      </c>
      <c r="AZ104" s="16"/>
      <c r="BA104" s="16"/>
      <c r="BB104" s="16"/>
      <c r="BC104" s="16"/>
      <c r="BD104" s="16"/>
      <c r="BE104" s="16"/>
      <c r="BF104" s="16"/>
      <c r="BG104" s="16"/>
      <c r="BH104" s="16"/>
      <c r="BI104" s="16"/>
    </row>
    <row r="105" spans="1:61" x14ac:dyDescent="0.25">
      <c r="A105" s="41">
        <v>22</v>
      </c>
      <c r="B105" s="22"/>
      <c r="C105" s="23" t="s">
        <v>46</v>
      </c>
      <c r="D105" s="24">
        <f t="shared" ref="D105:AY105" si="18">SUM(D100:D104)</f>
        <v>166</v>
      </c>
      <c r="E105" s="24">
        <f t="shared" si="18"/>
        <v>984</v>
      </c>
      <c r="F105" s="24">
        <f t="shared" si="18"/>
        <v>5632</v>
      </c>
      <c r="G105" s="24">
        <f t="shared" si="18"/>
        <v>11823</v>
      </c>
      <c r="H105" s="24">
        <f t="shared" si="18"/>
        <v>4675</v>
      </c>
      <c r="I105" s="24">
        <f t="shared" si="18"/>
        <v>78995</v>
      </c>
      <c r="J105" s="24">
        <f t="shared" si="18"/>
        <v>94454</v>
      </c>
      <c r="K105" s="24">
        <f t="shared" si="18"/>
        <v>82988</v>
      </c>
      <c r="L105" s="24">
        <f t="shared" si="18"/>
        <v>2321</v>
      </c>
      <c r="M105" s="24">
        <f t="shared" si="18"/>
        <v>19552</v>
      </c>
      <c r="N105" s="24">
        <f t="shared" si="18"/>
        <v>4247</v>
      </c>
      <c r="O105" s="24">
        <f t="shared" si="18"/>
        <v>17283</v>
      </c>
      <c r="P105" s="24">
        <f t="shared" si="18"/>
        <v>5439</v>
      </c>
      <c r="Q105" s="24">
        <f t="shared" si="18"/>
        <v>13961</v>
      </c>
      <c r="R105" s="24">
        <f t="shared" si="18"/>
        <v>7937</v>
      </c>
      <c r="S105" s="24">
        <f t="shared" si="18"/>
        <v>5741</v>
      </c>
      <c r="T105" s="24">
        <f t="shared" si="18"/>
        <v>6838</v>
      </c>
      <c r="U105" s="24">
        <f t="shared" si="18"/>
        <v>5135</v>
      </c>
      <c r="V105" s="24">
        <f t="shared" si="18"/>
        <v>4395</v>
      </c>
      <c r="W105" s="24">
        <f t="shared" si="18"/>
        <v>5435</v>
      </c>
      <c r="X105" s="24">
        <f t="shared" si="18"/>
        <v>12872</v>
      </c>
      <c r="Y105" s="24">
        <f t="shared" si="18"/>
        <v>5571</v>
      </c>
      <c r="Z105" s="24">
        <f t="shared" si="18"/>
        <v>12362.79</v>
      </c>
      <c r="AA105" s="24">
        <f t="shared" si="18"/>
        <v>11892.62</v>
      </c>
      <c r="AB105" s="24">
        <f t="shared" si="18"/>
        <v>6369</v>
      </c>
      <c r="AC105" s="24">
        <f t="shared" si="18"/>
        <v>3851.5499999999997</v>
      </c>
      <c r="AD105" s="24">
        <f t="shared" si="18"/>
        <v>9991.8700000000008</v>
      </c>
      <c r="AE105" s="24">
        <f t="shared" si="18"/>
        <v>13419.51</v>
      </c>
      <c r="AF105" s="24">
        <f t="shared" si="18"/>
        <v>30528.65</v>
      </c>
      <c r="AG105" s="24">
        <f t="shared" si="18"/>
        <v>8467.83</v>
      </c>
      <c r="AH105" s="24">
        <f t="shared" si="18"/>
        <v>12092.41</v>
      </c>
      <c r="AI105" s="24">
        <f t="shared" si="18"/>
        <v>9110.32</v>
      </c>
      <c r="AJ105" s="24">
        <f t="shared" si="18"/>
        <v>7757.18</v>
      </c>
      <c r="AK105" s="24">
        <f t="shared" si="18"/>
        <v>9691.4</v>
      </c>
      <c r="AL105" s="24">
        <f t="shared" si="18"/>
        <v>10862.07</v>
      </c>
      <c r="AM105" s="24">
        <f t="shared" si="18"/>
        <v>9236.9699999999993</v>
      </c>
      <c r="AN105" s="24">
        <f t="shared" si="18"/>
        <v>12686.61</v>
      </c>
      <c r="AO105" s="24">
        <f t="shared" si="18"/>
        <v>12322.89</v>
      </c>
      <c r="AP105" s="24">
        <f t="shared" si="18"/>
        <v>13581.6</v>
      </c>
      <c r="AQ105" s="24">
        <f t="shared" si="18"/>
        <v>11491.74</v>
      </c>
      <c r="AR105" s="24">
        <f t="shared" si="18"/>
        <v>15682.3</v>
      </c>
      <c r="AS105" s="24">
        <f t="shared" si="18"/>
        <v>6761.7099999999991</v>
      </c>
      <c r="AT105" s="24">
        <f t="shared" si="18"/>
        <v>6251.41</v>
      </c>
      <c r="AU105" s="24">
        <f t="shared" si="18"/>
        <v>6442.65</v>
      </c>
      <c r="AV105" s="24">
        <f t="shared" si="18"/>
        <v>11186.87</v>
      </c>
      <c r="AW105" s="24">
        <f t="shared" si="18"/>
        <v>6390.8899999999994</v>
      </c>
      <c r="AX105" s="24">
        <f t="shared" si="18"/>
        <v>8000.27</v>
      </c>
      <c r="AY105" s="24">
        <f t="shared" si="18"/>
        <v>4447.7199999999993</v>
      </c>
    </row>
    <row r="106" spans="1:61" x14ac:dyDescent="0.25">
      <c r="A106" s="40"/>
      <c r="B106" s="11" t="s">
        <v>47</v>
      </c>
      <c r="C106" s="12"/>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row>
    <row r="107" spans="1:61" x14ac:dyDescent="0.25">
      <c r="A107" s="4"/>
      <c r="B107" s="13">
        <v>6710</v>
      </c>
      <c r="C107" s="14" t="s">
        <v>186</v>
      </c>
      <c r="D107" s="15">
        <v>5900</v>
      </c>
      <c r="E107" s="15">
        <v>7500</v>
      </c>
      <c r="F107" s="15">
        <v>4300</v>
      </c>
      <c r="G107" s="15">
        <v>6360</v>
      </c>
      <c r="H107" s="15">
        <v>4300</v>
      </c>
      <c r="I107" s="15">
        <v>9195</v>
      </c>
      <c r="J107" s="15">
        <v>5971</v>
      </c>
      <c r="K107" s="15">
        <v>4425</v>
      </c>
      <c r="L107" s="15">
        <v>4563</v>
      </c>
      <c r="M107" s="15">
        <v>4351</v>
      </c>
      <c r="N107" s="15">
        <v>4626</v>
      </c>
      <c r="O107" s="15">
        <v>4300</v>
      </c>
      <c r="P107" s="15">
        <v>4300</v>
      </c>
      <c r="Q107" s="15">
        <v>4300</v>
      </c>
      <c r="R107" s="15">
        <v>8600</v>
      </c>
      <c r="S107" s="15" t="s">
        <v>144</v>
      </c>
      <c r="T107" s="15">
        <v>4300</v>
      </c>
      <c r="U107" s="15">
        <v>4300</v>
      </c>
      <c r="V107" s="15">
        <v>4300</v>
      </c>
      <c r="W107" s="15">
        <v>12200</v>
      </c>
      <c r="X107" s="15" t="s">
        <v>144</v>
      </c>
      <c r="Y107" s="15">
        <v>7900</v>
      </c>
      <c r="Z107" s="15">
        <v>7900</v>
      </c>
      <c r="AA107" s="15">
        <v>13305</v>
      </c>
      <c r="AB107" s="15">
        <v>2759</v>
      </c>
      <c r="AC107" s="15">
        <v>3600</v>
      </c>
      <c r="AD107" s="15">
        <v>7379.5499999999993</v>
      </c>
      <c r="AE107" s="15">
        <v>3600</v>
      </c>
      <c r="AF107" s="15">
        <v>101487.8</v>
      </c>
      <c r="AG107" s="15">
        <v>27497.56</v>
      </c>
      <c r="AH107" s="15">
        <v>23897.56</v>
      </c>
      <c r="AI107" s="15">
        <v>20297.560000000001</v>
      </c>
      <c r="AJ107" s="15">
        <v>23897.56</v>
      </c>
      <c r="AK107" s="15">
        <v>23897.56</v>
      </c>
      <c r="AL107" s="15">
        <v>23897.56</v>
      </c>
      <c r="AM107" s="15">
        <v>23897.56</v>
      </c>
      <c r="AN107" s="15">
        <v>23897.56</v>
      </c>
      <c r="AO107" s="15">
        <v>25258.6</v>
      </c>
      <c r="AP107" s="15">
        <v>23897.56</v>
      </c>
      <c r="AQ107" s="15">
        <v>52000</v>
      </c>
      <c r="AR107" s="15"/>
      <c r="AS107" s="15">
        <v>26000</v>
      </c>
      <c r="AT107" s="15">
        <v>58128.19</v>
      </c>
      <c r="AU107" s="15">
        <v>58128.19</v>
      </c>
      <c r="AV107" s="15">
        <v>58128.19</v>
      </c>
      <c r="AW107" s="15">
        <v>53151.76</v>
      </c>
      <c r="AX107" s="15">
        <v>61098.58</v>
      </c>
      <c r="AY107" s="15">
        <v>61098.58</v>
      </c>
      <c r="AZ107" s="16"/>
      <c r="BA107" s="16"/>
      <c r="BB107" s="16"/>
      <c r="BC107" s="16"/>
      <c r="BD107" s="16"/>
      <c r="BE107" s="16"/>
      <c r="BF107" s="16"/>
      <c r="BG107" s="16"/>
      <c r="BH107" s="16"/>
      <c r="BI107" s="16"/>
    </row>
    <row r="108" spans="1:61" x14ac:dyDescent="0.25">
      <c r="A108" s="4"/>
      <c r="B108" s="13">
        <v>6830</v>
      </c>
      <c r="C108" s="14" t="s">
        <v>187</v>
      </c>
      <c r="D108" s="15">
        <v>200</v>
      </c>
      <c r="E108" s="15" t="s">
        <v>144</v>
      </c>
      <c r="F108" s="15" t="s">
        <v>144</v>
      </c>
      <c r="G108" s="15" t="s">
        <v>144</v>
      </c>
      <c r="H108" s="15" t="s">
        <v>144</v>
      </c>
      <c r="I108" s="15" t="s">
        <v>144</v>
      </c>
      <c r="J108" s="15" t="s">
        <v>144</v>
      </c>
      <c r="K108" s="15">
        <v>-200</v>
      </c>
      <c r="L108" s="15" t="s">
        <v>144</v>
      </c>
      <c r="M108" s="15" t="s">
        <v>144</v>
      </c>
      <c r="N108" s="15" t="s">
        <v>144</v>
      </c>
      <c r="O108" s="15">
        <v>783</v>
      </c>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6"/>
      <c r="BA108" s="16"/>
      <c r="BB108" s="16"/>
      <c r="BC108" s="16"/>
      <c r="BD108" s="16"/>
      <c r="BE108" s="16"/>
      <c r="BF108" s="16"/>
      <c r="BG108" s="16"/>
      <c r="BH108" s="16"/>
      <c r="BI108" s="16"/>
    </row>
    <row r="109" spans="1:61" x14ac:dyDescent="0.25">
      <c r="A109" s="41">
        <v>23</v>
      </c>
      <c r="B109" s="22"/>
      <c r="C109" s="23" t="s">
        <v>48</v>
      </c>
      <c r="D109" s="24">
        <f t="shared" ref="D109:AY109" si="19">SUM(D107:D108)</f>
        <v>6100</v>
      </c>
      <c r="E109" s="24">
        <f t="shared" si="19"/>
        <v>7500</v>
      </c>
      <c r="F109" s="24">
        <f t="shared" si="19"/>
        <v>4300</v>
      </c>
      <c r="G109" s="24">
        <f t="shared" si="19"/>
        <v>6360</v>
      </c>
      <c r="H109" s="24">
        <f t="shared" si="19"/>
        <v>4300</v>
      </c>
      <c r="I109" s="24">
        <f t="shared" si="19"/>
        <v>9195</v>
      </c>
      <c r="J109" s="24">
        <f t="shared" si="19"/>
        <v>5971</v>
      </c>
      <c r="K109" s="24">
        <f t="shared" si="19"/>
        <v>4225</v>
      </c>
      <c r="L109" s="24">
        <f t="shared" si="19"/>
        <v>4563</v>
      </c>
      <c r="M109" s="24">
        <f t="shared" si="19"/>
        <v>4351</v>
      </c>
      <c r="N109" s="24">
        <f t="shared" si="19"/>
        <v>4626</v>
      </c>
      <c r="O109" s="24">
        <f t="shared" si="19"/>
        <v>5083</v>
      </c>
      <c r="P109" s="24">
        <f t="shared" si="19"/>
        <v>4300</v>
      </c>
      <c r="Q109" s="24">
        <f t="shared" si="19"/>
        <v>4300</v>
      </c>
      <c r="R109" s="24">
        <f t="shared" si="19"/>
        <v>8600</v>
      </c>
      <c r="S109" s="24">
        <f t="shared" si="19"/>
        <v>0</v>
      </c>
      <c r="T109" s="24">
        <f t="shared" si="19"/>
        <v>4300</v>
      </c>
      <c r="U109" s="24">
        <f t="shared" si="19"/>
        <v>4300</v>
      </c>
      <c r="V109" s="24">
        <f t="shared" si="19"/>
        <v>4300</v>
      </c>
      <c r="W109" s="24">
        <f t="shared" si="19"/>
        <v>12200</v>
      </c>
      <c r="X109" s="24">
        <f t="shared" si="19"/>
        <v>0</v>
      </c>
      <c r="Y109" s="24">
        <f t="shared" si="19"/>
        <v>7900</v>
      </c>
      <c r="Z109" s="24">
        <f t="shared" si="19"/>
        <v>7900</v>
      </c>
      <c r="AA109" s="24">
        <f t="shared" si="19"/>
        <v>13305</v>
      </c>
      <c r="AB109" s="24">
        <f t="shared" si="19"/>
        <v>2759</v>
      </c>
      <c r="AC109" s="24">
        <f t="shared" si="19"/>
        <v>3600</v>
      </c>
      <c r="AD109" s="24">
        <f t="shared" si="19"/>
        <v>7379.5499999999993</v>
      </c>
      <c r="AE109" s="24">
        <f t="shared" si="19"/>
        <v>3600</v>
      </c>
      <c r="AF109" s="24">
        <f t="shared" si="19"/>
        <v>101487.8</v>
      </c>
      <c r="AG109" s="24">
        <f t="shared" si="19"/>
        <v>27497.56</v>
      </c>
      <c r="AH109" s="24">
        <f t="shared" si="19"/>
        <v>23897.56</v>
      </c>
      <c r="AI109" s="24">
        <f t="shared" si="19"/>
        <v>20297.560000000001</v>
      </c>
      <c r="AJ109" s="24">
        <f t="shared" si="19"/>
        <v>23897.56</v>
      </c>
      <c r="AK109" s="24">
        <f t="shared" si="19"/>
        <v>23897.56</v>
      </c>
      <c r="AL109" s="24">
        <f t="shared" si="19"/>
        <v>23897.56</v>
      </c>
      <c r="AM109" s="24">
        <f t="shared" si="19"/>
        <v>23897.56</v>
      </c>
      <c r="AN109" s="24">
        <f t="shared" si="19"/>
        <v>23897.56</v>
      </c>
      <c r="AO109" s="24">
        <f t="shared" si="19"/>
        <v>25258.6</v>
      </c>
      <c r="AP109" s="24">
        <f t="shared" si="19"/>
        <v>23897.56</v>
      </c>
      <c r="AQ109" s="24">
        <f t="shared" si="19"/>
        <v>52000</v>
      </c>
      <c r="AR109" s="24">
        <f t="shared" si="19"/>
        <v>0</v>
      </c>
      <c r="AS109" s="24">
        <f t="shared" si="19"/>
        <v>26000</v>
      </c>
      <c r="AT109" s="24">
        <f t="shared" si="19"/>
        <v>58128.19</v>
      </c>
      <c r="AU109" s="24">
        <f t="shared" si="19"/>
        <v>58128.19</v>
      </c>
      <c r="AV109" s="24">
        <f t="shared" si="19"/>
        <v>58128.19</v>
      </c>
      <c r="AW109" s="24">
        <f t="shared" si="19"/>
        <v>53151.76</v>
      </c>
      <c r="AX109" s="24">
        <f t="shared" si="19"/>
        <v>61098.58</v>
      </c>
      <c r="AY109" s="24">
        <f t="shared" si="19"/>
        <v>61098.58</v>
      </c>
    </row>
    <row r="110" spans="1:61" x14ac:dyDescent="0.25">
      <c r="A110" s="40"/>
      <c r="B110" s="11" t="s">
        <v>49</v>
      </c>
      <c r="C110" s="12"/>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row>
    <row r="111" spans="1:61" x14ac:dyDescent="0.25">
      <c r="A111" s="4"/>
      <c r="B111" s="13">
        <v>6810</v>
      </c>
      <c r="C111" s="14" t="s">
        <v>188</v>
      </c>
      <c r="D111" s="15">
        <v>3464</v>
      </c>
      <c r="E111" s="15">
        <v>60</v>
      </c>
      <c r="F111" s="15">
        <v>3725</v>
      </c>
      <c r="G111" s="15">
        <v>1391</v>
      </c>
      <c r="H111" s="15">
        <v>1679</v>
      </c>
      <c r="I111" s="15">
        <v>1348</v>
      </c>
      <c r="J111" s="15">
        <v>1422</v>
      </c>
      <c r="K111" s="15">
        <v>4954</v>
      </c>
      <c r="L111" s="15">
        <v>1671</v>
      </c>
      <c r="M111" s="15">
        <v>1956</v>
      </c>
      <c r="N111" s="15">
        <v>1978</v>
      </c>
      <c r="O111" s="15">
        <v>1518</v>
      </c>
      <c r="P111" s="15">
        <v>1751</v>
      </c>
      <c r="Q111" s="15">
        <v>1706</v>
      </c>
      <c r="R111" s="15">
        <v>2294</v>
      </c>
      <c r="S111" s="15">
        <v>1885</v>
      </c>
      <c r="T111" s="15">
        <v>2951</v>
      </c>
      <c r="U111" s="15">
        <v>3660</v>
      </c>
      <c r="V111" s="15">
        <v>3356</v>
      </c>
      <c r="W111" s="15">
        <v>2137</v>
      </c>
      <c r="X111" s="15">
        <v>3950</v>
      </c>
      <c r="Y111" s="15">
        <v>2077</v>
      </c>
      <c r="Z111" s="15">
        <v>1474.46</v>
      </c>
      <c r="AA111" s="15">
        <v>2034.99</v>
      </c>
      <c r="AB111" s="15">
        <v>1554</v>
      </c>
      <c r="AC111" s="15">
        <v>1733.72</v>
      </c>
      <c r="AD111" s="15">
        <v>1913.8499999999997</v>
      </c>
      <c r="AE111" s="15">
        <v>1556.83</v>
      </c>
      <c r="AF111" s="15">
        <v>2218.7600000000002</v>
      </c>
      <c r="AG111" s="15">
        <v>1191.18</v>
      </c>
      <c r="AH111" s="15">
        <v>1205.0899999999999</v>
      </c>
      <c r="AI111" s="15">
        <v>1919.18</v>
      </c>
      <c r="AJ111" s="15">
        <v>1810.69</v>
      </c>
      <c r="AK111" s="15">
        <v>1271.8399999999999</v>
      </c>
      <c r="AL111" s="15">
        <v>1384.52</v>
      </c>
      <c r="AM111" s="15">
        <v>4356.17</v>
      </c>
      <c r="AN111" s="15">
        <v>1493.63</v>
      </c>
      <c r="AO111" s="15">
        <v>929.7</v>
      </c>
      <c r="AP111" s="15">
        <v>1149.4100000000001</v>
      </c>
      <c r="AQ111" s="15">
        <v>852.03</v>
      </c>
      <c r="AR111" s="15">
        <v>982.65</v>
      </c>
      <c r="AS111" s="15">
        <v>1268.28</v>
      </c>
      <c r="AT111" s="15">
        <v>1118.1099999999999</v>
      </c>
      <c r="AU111" s="15">
        <v>2292.21</v>
      </c>
      <c r="AV111" s="15">
        <v>2368.3000000000002</v>
      </c>
      <c r="AW111" s="15">
        <v>1116.77</v>
      </c>
      <c r="AX111" s="15">
        <v>1315.75</v>
      </c>
      <c r="AY111" s="15">
        <v>294.94</v>
      </c>
      <c r="AZ111" s="16"/>
      <c r="BA111" s="16"/>
      <c r="BB111" s="16"/>
      <c r="BC111" s="16"/>
      <c r="BD111" s="16"/>
      <c r="BE111" s="16"/>
      <c r="BF111" s="16"/>
      <c r="BG111" s="16"/>
      <c r="BH111" s="16"/>
      <c r="BI111" s="16"/>
    </row>
    <row r="112" spans="1:61" x14ac:dyDescent="0.25">
      <c r="A112" s="4"/>
      <c r="B112" s="13">
        <v>6820</v>
      </c>
      <c r="C112" s="14" t="s">
        <v>189</v>
      </c>
      <c r="D112" s="15">
        <v>1062</v>
      </c>
      <c r="E112" s="15">
        <v>2429</v>
      </c>
      <c r="F112" s="15">
        <v>3563</v>
      </c>
      <c r="G112" s="15">
        <v>1870</v>
      </c>
      <c r="H112" s="15">
        <v>2055</v>
      </c>
      <c r="I112" s="15">
        <v>3486</v>
      </c>
      <c r="J112" s="15">
        <v>5586</v>
      </c>
      <c r="K112" s="15">
        <v>4143</v>
      </c>
      <c r="L112" s="15">
        <v>1681</v>
      </c>
      <c r="M112" s="15">
        <v>1699</v>
      </c>
      <c r="N112" s="15">
        <v>846</v>
      </c>
      <c r="O112" s="15">
        <v>626</v>
      </c>
      <c r="P112" s="15">
        <v>1494</v>
      </c>
      <c r="Q112" s="15">
        <v>346</v>
      </c>
      <c r="R112" s="15">
        <v>749</v>
      </c>
      <c r="S112" s="15">
        <v>510</v>
      </c>
      <c r="T112" s="15">
        <v>608</v>
      </c>
      <c r="U112" s="15">
        <v>2093</v>
      </c>
      <c r="V112" s="15">
        <v>-266</v>
      </c>
      <c r="W112" s="15">
        <v>1196</v>
      </c>
      <c r="X112" s="15">
        <v>1486</v>
      </c>
      <c r="Y112" s="15">
        <v>4838</v>
      </c>
      <c r="Z112" s="15">
        <v>3035.25</v>
      </c>
      <c r="AA112" s="15">
        <v>2924.77</v>
      </c>
      <c r="AB112" s="15">
        <v>631</v>
      </c>
      <c r="AC112" s="15">
        <v>491.74</v>
      </c>
      <c r="AD112" s="15">
        <v>925.03</v>
      </c>
      <c r="AE112" s="15">
        <v>997.54</v>
      </c>
      <c r="AF112" s="15">
        <v>2846.26</v>
      </c>
      <c r="AG112" s="15">
        <v>2647.23</v>
      </c>
      <c r="AH112" s="15">
        <v>1329.5</v>
      </c>
      <c r="AI112" s="15">
        <v>1395.46</v>
      </c>
      <c r="AJ112" s="15">
        <v>2959.09</v>
      </c>
      <c r="AK112" s="15">
        <v>3202.52</v>
      </c>
      <c r="AL112" s="15">
        <v>1648.45</v>
      </c>
      <c r="AM112" s="15">
        <v>1428.89</v>
      </c>
      <c r="AN112" s="15">
        <v>1731.86</v>
      </c>
      <c r="AO112" s="15">
        <v>1923.79</v>
      </c>
      <c r="AP112" s="15">
        <v>1926.87</v>
      </c>
      <c r="AQ112" s="15">
        <v>1973.25</v>
      </c>
      <c r="AR112" s="15">
        <v>1059.75</v>
      </c>
      <c r="AS112" s="15">
        <v>1562.97</v>
      </c>
      <c r="AT112" s="15">
        <v>1885.75</v>
      </c>
      <c r="AU112" s="15">
        <v>1945.93</v>
      </c>
      <c r="AV112" s="15">
        <v>2399.67</v>
      </c>
      <c r="AW112" s="15">
        <v>1611.48</v>
      </c>
      <c r="AX112" s="15">
        <v>1194.69</v>
      </c>
      <c r="AY112" s="15">
        <v>1501.92</v>
      </c>
      <c r="AZ112" s="16"/>
      <c r="BA112" s="16"/>
      <c r="BB112" s="16"/>
      <c r="BC112" s="16"/>
      <c r="BD112" s="16"/>
      <c r="BE112" s="16"/>
      <c r="BF112" s="16"/>
      <c r="BG112" s="16"/>
      <c r="BH112" s="16"/>
      <c r="BI112" s="16"/>
    </row>
    <row r="113" spans="1:61" x14ac:dyDescent="0.25">
      <c r="A113" s="41">
        <v>24</v>
      </c>
      <c r="B113" s="22"/>
      <c r="C113" s="23" t="s">
        <v>50</v>
      </c>
      <c r="D113" s="24">
        <f t="shared" ref="D113:AY113" si="20">SUM(D111:D112)</f>
        <v>4526</v>
      </c>
      <c r="E113" s="24">
        <f t="shared" si="20"/>
        <v>2489</v>
      </c>
      <c r="F113" s="24">
        <f t="shared" si="20"/>
        <v>7288</v>
      </c>
      <c r="G113" s="24">
        <f t="shared" si="20"/>
        <v>3261</v>
      </c>
      <c r="H113" s="24">
        <f t="shared" si="20"/>
        <v>3734</v>
      </c>
      <c r="I113" s="24">
        <f t="shared" si="20"/>
        <v>4834</v>
      </c>
      <c r="J113" s="24">
        <f t="shared" si="20"/>
        <v>7008</v>
      </c>
      <c r="K113" s="24">
        <f t="shared" si="20"/>
        <v>9097</v>
      </c>
      <c r="L113" s="24">
        <f t="shared" si="20"/>
        <v>3352</v>
      </c>
      <c r="M113" s="24">
        <f t="shared" si="20"/>
        <v>3655</v>
      </c>
      <c r="N113" s="24">
        <f t="shared" si="20"/>
        <v>2824</v>
      </c>
      <c r="O113" s="24">
        <f t="shared" si="20"/>
        <v>2144</v>
      </c>
      <c r="P113" s="24">
        <f t="shared" si="20"/>
        <v>3245</v>
      </c>
      <c r="Q113" s="24">
        <f t="shared" si="20"/>
        <v>2052</v>
      </c>
      <c r="R113" s="24">
        <f t="shared" si="20"/>
        <v>3043</v>
      </c>
      <c r="S113" s="24">
        <f t="shared" si="20"/>
        <v>2395</v>
      </c>
      <c r="T113" s="24">
        <f t="shared" si="20"/>
        <v>3559</v>
      </c>
      <c r="U113" s="24">
        <f t="shared" si="20"/>
        <v>5753</v>
      </c>
      <c r="V113" s="24">
        <f t="shared" si="20"/>
        <v>3090</v>
      </c>
      <c r="W113" s="24">
        <f t="shared" si="20"/>
        <v>3333</v>
      </c>
      <c r="X113" s="24">
        <f t="shared" si="20"/>
        <v>5436</v>
      </c>
      <c r="Y113" s="24">
        <f t="shared" si="20"/>
        <v>6915</v>
      </c>
      <c r="Z113" s="24">
        <f t="shared" si="20"/>
        <v>4509.71</v>
      </c>
      <c r="AA113" s="24">
        <f t="shared" si="20"/>
        <v>4959.76</v>
      </c>
      <c r="AB113" s="24">
        <f t="shared" si="20"/>
        <v>2185</v>
      </c>
      <c r="AC113" s="24">
        <f t="shared" si="20"/>
        <v>2225.46</v>
      </c>
      <c r="AD113" s="24">
        <f t="shared" si="20"/>
        <v>2838.8799999999997</v>
      </c>
      <c r="AE113" s="24">
        <f t="shared" si="20"/>
        <v>2554.37</v>
      </c>
      <c r="AF113" s="24">
        <f t="shared" si="20"/>
        <v>5065.0200000000004</v>
      </c>
      <c r="AG113" s="24">
        <f t="shared" si="20"/>
        <v>3838.41</v>
      </c>
      <c r="AH113" s="24">
        <f t="shared" si="20"/>
        <v>2534.59</v>
      </c>
      <c r="AI113" s="24">
        <f t="shared" si="20"/>
        <v>3314.6400000000003</v>
      </c>
      <c r="AJ113" s="24">
        <f t="shared" si="20"/>
        <v>4769.7800000000007</v>
      </c>
      <c r="AK113" s="24">
        <f t="shared" si="20"/>
        <v>4474.3599999999997</v>
      </c>
      <c r="AL113" s="24">
        <f t="shared" si="20"/>
        <v>3032.9700000000003</v>
      </c>
      <c r="AM113" s="24">
        <f t="shared" si="20"/>
        <v>5785.06</v>
      </c>
      <c r="AN113" s="24">
        <f t="shared" si="20"/>
        <v>3225.49</v>
      </c>
      <c r="AO113" s="24">
        <f t="shared" si="20"/>
        <v>2853.49</v>
      </c>
      <c r="AP113" s="24">
        <f t="shared" si="20"/>
        <v>3076.2799999999997</v>
      </c>
      <c r="AQ113" s="24">
        <f t="shared" si="20"/>
        <v>2825.2799999999997</v>
      </c>
      <c r="AR113" s="24">
        <f t="shared" si="20"/>
        <v>2042.4</v>
      </c>
      <c r="AS113" s="24">
        <f t="shared" si="20"/>
        <v>2831.25</v>
      </c>
      <c r="AT113" s="24">
        <f t="shared" si="20"/>
        <v>3003.8599999999997</v>
      </c>
      <c r="AU113" s="24">
        <f t="shared" si="20"/>
        <v>4238.1400000000003</v>
      </c>
      <c r="AV113" s="24">
        <f t="shared" si="20"/>
        <v>4767.97</v>
      </c>
      <c r="AW113" s="24">
        <f t="shared" si="20"/>
        <v>2728.25</v>
      </c>
      <c r="AX113" s="24">
        <f t="shared" si="20"/>
        <v>2510.44</v>
      </c>
      <c r="AY113" s="24">
        <f t="shared" si="20"/>
        <v>1796.8600000000001</v>
      </c>
    </row>
    <row r="114" spans="1:61" x14ac:dyDescent="0.25">
      <c r="A114" s="40"/>
      <c r="B114" s="11" t="s">
        <v>51</v>
      </c>
      <c r="C114" s="12"/>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row>
    <row r="115" spans="1:61" x14ac:dyDescent="0.25">
      <c r="A115" s="4"/>
      <c r="B115" s="13"/>
      <c r="C115" s="14"/>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6"/>
      <c r="BA115" s="16"/>
      <c r="BB115" s="16"/>
      <c r="BC115" s="16"/>
      <c r="BD115" s="16"/>
      <c r="BE115" s="16"/>
      <c r="BF115" s="16"/>
      <c r="BG115" s="16"/>
      <c r="BH115" s="16"/>
      <c r="BI115" s="16"/>
    </row>
    <row r="116" spans="1:61" x14ac:dyDescent="0.25">
      <c r="A116" s="4"/>
      <c r="B116" s="13"/>
      <c r="C116" s="14"/>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6"/>
      <c r="BA116" s="16"/>
      <c r="BB116" s="16"/>
      <c r="BC116" s="16"/>
      <c r="BD116" s="16"/>
      <c r="BE116" s="16"/>
      <c r="BF116" s="16"/>
      <c r="BG116" s="16"/>
      <c r="BH116" s="16"/>
      <c r="BI116" s="16"/>
    </row>
    <row r="117" spans="1:61" x14ac:dyDescent="0.25">
      <c r="A117" s="41">
        <v>25</v>
      </c>
      <c r="B117" s="22"/>
      <c r="C117" s="32"/>
      <c r="D117" s="24">
        <f t="shared" ref="D117:AY117" si="21">SUM(D115:D116)</f>
        <v>0</v>
      </c>
      <c r="E117" s="24">
        <f t="shared" si="21"/>
        <v>0</v>
      </c>
      <c r="F117" s="24">
        <f t="shared" si="21"/>
        <v>0</v>
      </c>
      <c r="G117" s="24">
        <f t="shared" si="21"/>
        <v>0</v>
      </c>
      <c r="H117" s="24">
        <f t="shared" si="21"/>
        <v>0</v>
      </c>
      <c r="I117" s="24">
        <f t="shared" si="21"/>
        <v>0</v>
      </c>
      <c r="J117" s="24">
        <f t="shared" si="21"/>
        <v>0</v>
      </c>
      <c r="K117" s="24">
        <f t="shared" si="21"/>
        <v>0</v>
      </c>
      <c r="L117" s="24">
        <f t="shared" si="21"/>
        <v>0</v>
      </c>
      <c r="M117" s="24">
        <f t="shared" si="21"/>
        <v>0</v>
      </c>
      <c r="N117" s="24">
        <f t="shared" si="21"/>
        <v>0</v>
      </c>
      <c r="O117" s="24">
        <f t="shared" si="21"/>
        <v>0</v>
      </c>
      <c r="P117" s="24">
        <f t="shared" si="21"/>
        <v>0</v>
      </c>
      <c r="Q117" s="24">
        <f t="shared" si="21"/>
        <v>0</v>
      </c>
      <c r="R117" s="24">
        <f t="shared" si="21"/>
        <v>0</v>
      </c>
      <c r="S117" s="24">
        <f t="shared" si="21"/>
        <v>0</v>
      </c>
      <c r="T117" s="24">
        <f t="shared" si="21"/>
        <v>0</v>
      </c>
      <c r="U117" s="24">
        <f t="shared" si="21"/>
        <v>0</v>
      </c>
      <c r="V117" s="24">
        <f t="shared" si="21"/>
        <v>0</v>
      </c>
      <c r="W117" s="24">
        <f t="shared" si="21"/>
        <v>0</v>
      </c>
      <c r="X117" s="24">
        <f t="shared" si="21"/>
        <v>0</v>
      </c>
      <c r="Y117" s="24">
        <f t="shared" si="21"/>
        <v>0</v>
      </c>
      <c r="Z117" s="24">
        <f t="shared" si="21"/>
        <v>0</v>
      </c>
      <c r="AA117" s="24">
        <f t="shared" si="21"/>
        <v>0</v>
      </c>
      <c r="AB117" s="24">
        <f t="shared" si="21"/>
        <v>0</v>
      </c>
      <c r="AC117" s="24">
        <f t="shared" si="21"/>
        <v>0</v>
      </c>
      <c r="AD117" s="24">
        <f t="shared" si="21"/>
        <v>0</v>
      </c>
      <c r="AE117" s="24">
        <f t="shared" si="21"/>
        <v>0</v>
      </c>
      <c r="AF117" s="24">
        <f t="shared" si="21"/>
        <v>0</v>
      </c>
      <c r="AG117" s="24">
        <f t="shared" si="21"/>
        <v>0</v>
      </c>
      <c r="AH117" s="24">
        <f t="shared" si="21"/>
        <v>0</v>
      </c>
      <c r="AI117" s="24">
        <f t="shared" si="21"/>
        <v>0</v>
      </c>
      <c r="AJ117" s="24">
        <f t="shared" si="21"/>
        <v>0</v>
      </c>
      <c r="AK117" s="24">
        <f t="shared" si="21"/>
        <v>0</v>
      </c>
      <c r="AL117" s="24">
        <f t="shared" si="21"/>
        <v>0</v>
      </c>
      <c r="AM117" s="24">
        <f t="shared" si="21"/>
        <v>0</v>
      </c>
      <c r="AN117" s="24">
        <f t="shared" si="21"/>
        <v>0</v>
      </c>
      <c r="AO117" s="24">
        <f t="shared" si="21"/>
        <v>0</v>
      </c>
      <c r="AP117" s="24">
        <f t="shared" si="21"/>
        <v>0</v>
      </c>
      <c r="AQ117" s="24">
        <f t="shared" si="21"/>
        <v>0</v>
      </c>
      <c r="AR117" s="24">
        <f t="shared" si="21"/>
        <v>0</v>
      </c>
      <c r="AS117" s="24">
        <f t="shared" si="21"/>
        <v>0</v>
      </c>
      <c r="AT117" s="24">
        <f t="shared" si="21"/>
        <v>0</v>
      </c>
      <c r="AU117" s="24">
        <f t="shared" si="21"/>
        <v>0</v>
      </c>
      <c r="AV117" s="24">
        <f t="shared" si="21"/>
        <v>0</v>
      </c>
      <c r="AW117" s="24">
        <f t="shared" si="21"/>
        <v>0</v>
      </c>
      <c r="AX117" s="24">
        <f t="shared" si="21"/>
        <v>0</v>
      </c>
      <c r="AY117" s="24">
        <f t="shared" si="21"/>
        <v>0</v>
      </c>
    </row>
    <row r="118" spans="1:61" x14ac:dyDescent="0.25">
      <c r="A118" s="45"/>
      <c r="B118" s="11" t="s">
        <v>51</v>
      </c>
      <c r="C118" s="12"/>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row>
    <row r="119" spans="1:61" x14ac:dyDescent="0.25">
      <c r="A119" s="4"/>
      <c r="B119" s="13"/>
      <c r="C119" s="14"/>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6"/>
      <c r="BA119" s="16"/>
      <c r="BB119" s="16"/>
      <c r="BC119" s="16"/>
      <c r="BD119" s="16"/>
      <c r="BE119" s="16"/>
      <c r="BF119" s="16"/>
      <c r="BG119" s="16"/>
      <c r="BH119" s="16"/>
      <c r="BI119" s="16"/>
    </row>
    <row r="120" spans="1:61" x14ac:dyDescent="0.25">
      <c r="A120" s="4"/>
      <c r="B120" s="13"/>
      <c r="C120" s="14"/>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6"/>
      <c r="BA120" s="16"/>
      <c r="BB120" s="16"/>
      <c r="BC120" s="16"/>
      <c r="BD120" s="16"/>
      <c r="BE120" s="16"/>
      <c r="BF120" s="16"/>
      <c r="BG120" s="16"/>
      <c r="BH120" s="16"/>
      <c r="BI120" s="16"/>
    </row>
    <row r="121" spans="1:61" x14ac:dyDescent="0.25">
      <c r="A121" s="41">
        <v>26</v>
      </c>
      <c r="B121" s="22"/>
      <c r="C121" s="32"/>
      <c r="D121" s="24">
        <f t="shared" ref="D121:AY121" si="22">SUM(D119:D120)</f>
        <v>0</v>
      </c>
      <c r="E121" s="24">
        <f t="shared" si="22"/>
        <v>0</v>
      </c>
      <c r="F121" s="24">
        <f t="shared" si="22"/>
        <v>0</v>
      </c>
      <c r="G121" s="24">
        <f t="shared" si="22"/>
        <v>0</v>
      </c>
      <c r="H121" s="24">
        <f t="shared" si="22"/>
        <v>0</v>
      </c>
      <c r="I121" s="24">
        <f t="shared" si="22"/>
        <v>0</v>
      </c>
      <c r="J121" s="24">
        <f t="shared" si="22"/>
        <v>0</v>
      </c>
      <c r="K121" s="24">
        <f t="shared" si="22"/>
        <v>0</v>
      </c>
      <c r="L121" s="24">
        <f t="shared" si="22"/>
        <v>0</v>
      </c>
      <c r="M121" s="24">
        <f t="shared" si="22"/>
        <v>0</v>
      </c>
      <c r="N121" s="24">
        <f t="shared" si="22"/>
        <v>0</v>
      </c>
      <c r="O121" s="24">
        <f t="shared" si="22"/>
        <v>0</v>
      </c>
      <c r="P121" s="24">
        <f t="shared" si="22"/>
        <v>0</v>
      </c>
      <c r="Q121" s="24">
        <f t="shared" si="22"/>
        <v>0</v>
      </c>
      <c r="R121" s="24">
        <f t="shared" si="22"/>
        <v>0</v>
      </c>
      <c r="S121" s="24">
        <f t="shared" si="22"/>
        <v>0</v>
      </c>
      <c r="T121" s="24">
        <f t="shared" si="22"/>
        <v>0</v>
      </c>
      <c r="U121" s="24">
        <f t="shared" si="22"/>
        <v>0</v>
      </c>
      <c r="V121" s="24">
        <f t="shared" si="22"/>
        <v>0</v>
      </c>
      <c r="W121" s="24">
        <f t="shared" si="22"/>
        <v>0</v>
      </c>
      <c r="X121" s="24">
        <f t="shared" si="22"/>
        <v>0</v>
      </c>
      <c r="Y121" s="24">
        <f t="shared" si="22"/>
        <v>0</v>
      </c>
      <c r="Z121" s="24">
        <f t="shared" si="22"/>
        <v>0</v>
      </c>
      <c r="AA121" s="24">
        <f t="shared" si="22"/>
        <v>0</v>
      </c>
      <c r="AB121" s="24">
        <f t="shared" si="22"/>
        <v>0</v>
      </c>
      <c r="AC121" s="24">
        <f t="shared" si="22"/>
        <v>0</v>
      </c>
      <c r="AD121" s="24">
        <f t="shared" si="22"/>
        <v>0</v>
      </c>
      <c r="AE121" s="24">
        <f t="shared" si="22"/>
        <v>0</v>
      </c>
      <c r="AF121" s="24">
        <f t="shared" si="22"/>
        <v>0</v>
      </c>
      <c r="AG121" s="24">
        <f t="shared" si="22"/>
        <v>0</v>
      </c>
      <c r="AH121" s="24">
        <f t="shared" si="22"/>
        <v>0</v>
      </c>
      <c r="AI121" s="24">
        <f t="shared" si="22"/>
        <v>0</v>
      </c>
      <c r="AJ121" s="24">
        <f t="shared" si="22"/>
        <v>0</v>
      </c>
      <c r="AK121" s="24">
        <f t="shared" si="22"/>
        <v>0</v>
      </c>
      <c r="AL121" s="24">
        <f t="shared" si="22"/>
        <v>0</v>
      </c>
      <c r="AM121" s="24">
        <f t="shared" si="22"/>
        <v>0</v>
      </c>
      <c r="AN121" s="24">
        <f t="shared" si="22"/>
        <v>0</v>
      </c>
      <c r="AO121" s="24">
        <f t="shared" si="22"/>
        <v>0</v>
      </c>
      <c r="AP121" s="24">
        <f t="shared" si="22"/>
        <v>0</v>
      </c>
      <c r="AQ121" s="24">
        <f t="shared" si="22"/>
        <v>0</v>
      </c>
      <c r="AR121" s="24">
        <f t="shared" si="22"/>
        <v>0</v>
      </c>
      <c r="AS121" s="24">
        <f t="shared" si="22"/>
        <v>0</v>
      </c>
      <c r="AT121" s="24">
        <f t="shared" si="22"/>
        <v>0</v>
      </c>
      <c r="AU121" s="24">
        <f t="shared" si="22"/>
        <v>0</v>
      </c>
      <c r="AV121" s="24">
        <f t="shared" si="22"/>
        <v>0</v>
      </c>
      <c r="AW121" s="24">
        <f t="shared" si="22"/>
        <v>0</v>
      </c>
      <c r="AX121" s="24">
        <f t="shared" si="22"/>
        <v>0</v>
      </c>
      <c r="AY121" s="24">
        <f t="shared" si="22"/>
        <v>0</v>
      </c>
    </row>
    <row r="122" spans="1:61" x14ac:dyDescent="0.25">
      <c r="A122" s="45"/>
      <c r="B122" s="11" t="s">
        <v>52</v>
      </c>
      <c r="C122" s="12"/>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row>
    <row r="123" spans="1:61" x14ac:dyDescent="0.25">
      <c r="A123" s="4"/>
      <c r="B123" s="13">
        <v>6990</v>
      </c>
      <c r="C123" s="14" t="s">
        <v>190</v>
      </c>
      <c r="D123" s="15" t="s">
        <v>144</v>
      </c>
      <c r="E123" s="15" t="s">
        <v>144</v>
      </c>
      <c r="F123" s="15" t="s">
        <v>144</v>
      </c>
      <c r="G123" s="15" t="s">
        <v>144</v>
      </c>
      <c r="H123" s="15" t="s">
        <v>144</v>
      </c>
      <c r="I123" s="15">
        <v>-700</v>
      </c>
      <c r="J123" s="15">
        <v>1343</v>
      </c>
      <c r="K123" s="15" t="s">
        <v>144</v>
      </c>
      <c r="L123" s="15" t="s">
        <v>144</v>
      </c>
      <c r="M123" s="15">
        <v>643</v>
      </c>
      <c r="N123" s="15" t="s">
        <v>144</v>
      </c>
      <c r="O123" s="15" t="s">
        <v>144</v>
      </c>
      <c r="P123" s="15">
        <v>798</v>
      </c>
      <c r="Q123" s="15">
        <v>195</v>
      </c>
      <c r="R123" s="15" t="s">
        <v>144</v>
      </c>
      <c r="S123" s="15">
        <v>643</v>
      </c>
      <c r="T123" s="15" t="s">
        <v>144</v>
      </c>
      <c r="U123" s="15" t="s">
        <v>144</v>
      </c>
      <c r="V123" s="15">
        <v>750</v>
      </c>
      <c r="W123" s="15" t="s">
        <v>144</v>
      </c>
      <c r="X123" s="15" t="s">
        <v>144</v>
      </c>
      <c r="Y123" s="15" t="s">
        <v>144</v>
      </c>
      <c r="Z123" s="15"/>
      <c r="AA123" s="15"/>
      <c r="AB123" s="15">
        <v>199</v>
      </c>
      <c r="AC123" s="15"/>
      <c r="AD123" s="15">
        <v>-202</v>
      </c>
      <c r="AE123" s="15"/>
      <c r="AF123" s="15">
        <v>-1442.49</v>
      </c>
      <c r="AG123" s="15">
        <v>-6000</v>
      </c>
      <c r="AH123" s="15">
        <v>6000</v>
      </c>
      <c r="AI123" s="15"/>
      <c r="AJ123" s="15"/>
      <c r="AK123" s="15"/>
      <c r="AL123" s="15"/>
      <c r="AM123" s="15"/>
      <c r="AN123" s="15"/>
      <c r="AO123" s="15"/>
      <c r="AP123" s="15"/>
      <c r="AQ123" s="15"/>
      <c r="AR123" s="15"/>
      <c r="AS123" s="15"/>
      <c r="AT123" s="15"/>
      <c r="AU123" s="15">
        <v>12867.810000000001</v>
      </c>
      <c r="AV123" s="15">
        <v>-12983.63</v>
      </c>
      <c r="AW123" s="15">
        <v>-42.49</v>
      </c>
      <c r="AX123" s="15">
        <v>5079.2299999999996</v>
      </c>
      <c r="AY123" s="15"/>
      <c r="AZ123" s="16"/>
      <c r="BA123" s="16"/>
      <c r="BB123" s="16"/>
      <c r="BC123" s="16"/>
      <c r="BD123" s="16"/>
      <c r="BE123" s="16"/>
      <c r="BF123" s="16"/>
      <c r="BG123" s="16"/>
      <c r="BH123" s="16"/>
      <c r="BI123" s="16"/>
    </row>
    <row r="124" spans="1:61" x14ac:dyDescent="0.25">
      <c r="A124" s="4"/>
      <c r="B124" s="13"/>
      <c r="C124" s="14"/>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6"/>
      <c r="BA124" s="16"/>
      <c r="BB124" s="16"/>
      <c r="BC124" s="16"/>
      <c r="BD124" s="16"/>
      <c r="BE124" s="16"/>
      <c r="BF124" s="16"/>
      <c r="BG124" s="16"/>
      <c r="BH124" s="16"/>
      <c r="BI124" s="16"/>
    </row>
    <row r="125" spans="1:61" x14ac:dyDescent="0.25">
      <c r="A125" s="41">
        <v>27</v>
      </c>
      <c r="B125" s="22"/>
      <c r="C125" s="23" t="s">
        <v>53</v>
      </c>
      <c r="D125" s="24">
        <f t="shared" ref="D125:AY125" si="23">SUM(D123:D124)</f>
        <v>0</v>
      </c>
      <c r="E125" s="24">
        <f t="shared" si="23"/>
        <v>0</v>
      </c>
      <c r="F125" s="24">
        <f t="shared" si="23"/>
        <v>0</v>
      </c>
      <c r="G125" s="24">
        <f t="shared" si="23"/>
        <v>0</v>
      </c>
      <c r="H125" s="24">
        <f t="shared" si="23"/>
        <v>0</v>
      </c>
      <c r="I125" s="24">
        <f t="shared" si="23"/>
        <v>-700</v>
      </c>
      <c r="J125" s="24">
        <f t="shared" si="23"/>
        <v>1343</v>
      </c>
      <c r="K125" s="24">
        <f t="shared" si="23"/>
        <v>0</v>
      </c>
      <c r="L125" s="24">
        <f t="shared" si="23"/>
        <v>0</v>
      </c>
      <c r="M125" s="24">
        <f t="shared" si="23"/>
        <v>643</v>
      </c>
      <c r="N125" s="24">
        <f t="shared" si="23"/>
        <v>0</v>
      </c>
      <c r="O125" s="24">
        <f t="shared" si="23"/>
        <v>0</v>
      </c>
      <c r="P125" s="24">
        <f t="shared" si="23"/>
        <v>798</v>
      </c>
      <c r="Q125" s="24">
        <f t="shared" si="23"/>
        <v>195</v>
      </c>
      <c r="R125" s="24">
        <f t="shared" si="23"/>
        <v>0</v>
      </c>
      <c r="S125" s="24">
        <f t="shared" si="23"/>
        <v>643</v>
      </c>
      <c r="T125" s="24">
        <f t="shared" si="23"/>
        <v>0</v>
      </c>
      <c r="U125" s="24">
        <f t="shared" si="23"/>
        <v>0</v>
      </c>
      <c r="V125" s="24">
        <f t="shared" si="23"/>
        <v>750</v>
      </c>
      <c r="W125" s="24">
        <f t="shared" si="23"/>
        <v>0</v>
      </c>
      <c r="X125" s="24">
        <f t="shared" si="23"/>
        <v>0</v>
      </c>
      <c r="Y125" s="24">
        <f t="shared" si="23"/>
        <v>0</v>
      </c>
      <c r="Z125" s="24">
        <f t="shared" si="23"/>
        <v>0</v>
      </c>
      <c r="AA125" s="24">
        <f t="shared" si="23"/>
        <v>0</v>
      </c>
      <c r="AB125" s="24">
        <f t="shared" si="23"/>
        <v>199</v>
      </c>
      <c r="AC125" s="24">
        <f t="shared" si="23"/>
        <v>0</v>
      </c>
      <c r="AD125" s="24">
        <f t="shared" si="23"/>
        <v>-202</v>
      </c>
      <c r="AE125" s="24">
        <f t="shared" si="23"/>
        <v>0</v>
      </c>
      <c r="AF125" s="24">
        <f t="shared" si="23"/>
        <v>-1442.49</v>
      </c>
      <c r="AG125" s="24">
        <f t="shared" si="23"/>
        <v>-6000</v>
      </c>
      <c r="AH125" s="24">
        <f t="shared" si="23"/>
        <v>6000</v>
      </c>
      <c r="AI125" s="24">
        <f t="shared" si="23"/>
        <v>0</v>
      </c>
      <c r="AJ125" s="24">
        <f t="shared" si="23"/>
        <v>0</v>
      </c>
      <c r="AK125" s="24">
        <f t="shared" si="23"/>
        <v>0</v>
      </c>
      <c r="AL125" s="24">
        <f t="shared" si="23"/>
        <v>0</v>
      </c>
      <c r="AM125" s="24">
        <f t="shared" si="23"/>
        <v>0</v>
      </c>
      <c r="AN125" s="24">
        <f t="shared" si="23"/>
        <v>0</v>
      </c>
      <c r="AO125" s="24">
        <f t="shared" si="23"/>
        <v>0</v>
      </c>
      <c r="AP125" s="24">
        <f t="shared" si="23"/>
        <v>0</v>
      </c>
      <c r="AQ125" s="24">
        <f t="shared" si="23"/>
        <v>0</v>
      </c>
      <c r="AR125" s="24">
        <f t="shared" si="23"/>
        <v>0</v>
      </c>
      <c r="AS125" s="24">
        <f t="shared" si="23"/>
        <v>0</v>
      </c>
      <c r="AT125" s="24">
        <f t="shared" si="23"/>
        <v>0</v>
      </c>
      <c r="AU125" s="24">
        <f t="shared" si="23"/>
        <v>12867.810000000001</v>
      </c>
      <c r="AV125" s="24">
        <f t="shared" si="23"/>
        <v>-12983.63</v>
      </c>
      <c r="AW125" s="24">
        <f t="shared" si="23"/>
        <v>-42.49</v>
      </c>
      <c r="AX125" s="24">
        <f t="shared" si="23"/>
        <v>5079.2299999999996</v>
      </c>
      <c r="AY125" s="24">
        <f t="shared" si="23"/>
        <v>0</v>
      </c>
    </row>
    <row r="126" spans="1:61" x14ac:dyDescent="0.25">
      <c r="A126" s="41">
        <v>28</v>
      </c>
      <c r="B126" s="22"/>
      <c r="C126" s="23" t="s">
        <v>54</v>
      </c>
      <c r="D126" s="24">
        <f t="shared" ref="D126:AY126" si="24">D125+D121+D117+D113+D109+D105+D98+D94+D86+D82+D78</f>
        <v>105628</v>
      </c>
      <c r="E126" s="24">
        <f t="shared" si="24"/>
        <v>83050</v>
      </c>
      <c r="F126" s="24">
        <f t="shared" si="24"/>
        <v>123931</v>
      </c>
      <c r="G126" s="24">
        <f t="shared" si="24"/>
        <v>101341</v>
      </c>
      <c r="H126" s="24">
        <f t="shared" si="24"/>
        <v>124694</v>
      </c>
      <c r="I126" s="24">
        <f t="shared" si="24"/>
        <v>169259</v>
      </c>
      <c r="J126" s="24">
        <f t="shared" si="24"/>
        <v>190963</v>
      </c>
      <c r="K126" s="24">
        <f t="shared" si="24"/>
        <v>190852</v>
      </c>
      <c r="L126" s="24">
        <f t="shared" si="24"/>
        <v>76530</v>
      </c>
      <c r="M126" s="24">
        <f t="shared" si="24"/>
        <v>110287</v>
      </c>
      <c r="N126" s="24">
        <f t="shared" si="24"/>
        <v>82719</v>
      </c>
      <c r="O126" s="24">
        <f t="shared" si="24"/>
        <v>111791</v>
      </c>
      <c r="P126" s="24">
        <f t="shared" si="24"/>
        <v>96625</v>
      </c>
      <c r="Q126" s="24">
        <f t="shared" si="24"/>
        <v>70396</v>
      </c>
      <c r="R126" s="24">
        <f t="shared" si="24"/>
        <v>110165</v>
      </c>
      <c r="S126" s="24">
        <f t="shared" si="24"/>
        <v>82434</v>
      </c>
      <c r="T126" s="24">
        <f t="shared" si="24"/>
        <v>106462</v>
      </c>
      <c r="U126" s="24">
        <f t="shared" si="24"/>
        <v>89229</v>
      </c>
      <c r="V126" s="24">
        <f t="shared" si="24"/>
        <v>97464</v>
      </c>
      <c r="W126" s="24">
        <f t="shared" si="24"/>
        <v>112278</v>
      </c>
      <c r="X126" s="24">
        <f t="shared" si="24"/>
        <v>97965</v>
      </c>
      <c r="Y126" s="24">
        <f t="shared" si="24"/>
        <v>95539</v>
      </c>
      <c r="Z126" s="24">
        <f t="shared" si="24"/>
        <v>124355.28000000001</v>
      </c>
      <c r="AA126" s="24">
        <f t="shared" si="24"/>
        <v>201906.46</v>
      </c>
      <c r="AB126" s="24">
        <f t="shared" si="24"/>
        <v>129164.98</v>
      </c>
      <c r="AC126" s="24">
        <f t="shared" si="24"/>
        <v>88172.9</v>
      </c>
      <c r="AD126" s="24">
        <f t="shared" si="24"/>
        <v>96246.76</v>
      </c>
      <c r="AE126" s="24">
        <f t="shared" si="24"/>
        <v>92811.529999999984</v>
      </c>
      <c r="AF126" s="24">
        <f t="shared" si="24"/>
        <v>232600.52</v>
      </c>
      <c r="AG126" s="24">
        <f t="shared" si="24"/>
        <v>111063.33</v>
      </c>
      <c r="AH126" s="24">
        <f t="shared" si="24"/>
        <v>142907.99</v>
      </c>
      <c r="AI126" s="24">
        <f t="shared" si="24"/>
        <v>103299.12</v>
      </c>
      <c r="AJ126" s="24">
        <f t="shared" si="24"/>
        <v>110065.88</v>
      </c>
      <c r="AK126" s="24">
        <f t="shared" si="24"/>
        <v>118761.53</v>
      </c>
      <c r="AL126" s="24">
        <f t="shared" si="24"/>
        <v>108466.45000000001</v>
      </c>
      <c r="AM126" s="24">
        <f t="shared" si="24"/>
        <v>285456.30000000005</v>
      </c>
      <c r="AN126" s="24">
        <f t="shared" si="24"/>
        <v>128401.94</v>
      </c>
      <c r="AO126" s="24">
        <f t="shared" si="24"/>
        <v>115615.51</v>
      </c>
      <c r="AP126" s="24">
        <f t="shared" si="24"/>
        <v>113414.41</v>
      </c>
      <c r="AQ126" s="24">
        <f t="shared" si="24"/>
        <v>166466.53000000003</v>
      </c>
      <c r="AR126" s="24">
        <f t="shared" si="24"/>
        <v>133277.28000000003</v>
      </c>
      <c r="AS126" s="24">
        <f t="shared" si="24"/>
        <v>151781.00000000003</v>
      </c>
      <c r="AT126" s="24">
        <f t="shared" si="24"/>
        <v>199797.19</v>
      </c>
      <c r="AU126" s="24">
        <f t="shared" si="24"/>
        <v>180602.84</v>
      </c>
      <c r="AV126" s="24">
        <f t="shared" si="24"/>
        <v>152660.37000000002</v>
      </c>
      <c r="AW126" s="24">
        <f t="shared" si="24"/>
        <v>173971.91</v>
      </c>
      <c r="AX126" s="24">
        <f t="shared" si="24"/>
        <v>196634.08000000002</v>
      </c>
      <c r="AY126" s="24">
        <f t="shared" si="24"/>
        <v>337175.76</v>
      </c>
      <c r="AZ126" s="20"/>
    </row>
    <row r="127" spans="1:61" x14ac:dyDescent="0.25">
      <c r="A127" s="9" t="s">
        <v>55</v>
      </c>
      <c r="B127" s="8"/>
      <c r="C127" s="9"/>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row>
    <row r="128" spans="1:61" x14ac:dyDescent="0.25">
      <c r="A128" s="39">
        <v>29</v>
      </c>
      <c r="B128" s="25"/>
      <c r="C128" s="26" t="s">
        <v>2</v>
      </c>
      <c r="D128" s="27">
        <f t="shared" ref="D128:AY128" si="25">D73-D126</f>
        <v>405957</v>
      </c>
      <c r="E128" s="27">
        <f t="shared" si="25"/>
        <v>-44202</v>
      </c>
      <c r="F128" s="27">
        <f t="shared" si="25"/>
        <v>391283</v>
      </c>
      <c r="G128" s="27">
        <f t="shared" si="25"/>
        <v>-32490</v>
      </c>
      <c r="H128" s="27">
        <f t="shared" si="25"/>
        <v>-253612</v>
      </c>
      <c r="I128" s="27">
        <f t="shared" si="25"/>
        <v>309531</v>
      </c>
      <c r="J128" s="27">
        <f t="shared" si="25"/>
        <v>806509</v>
      </c>
      <c r="K128" s="27">
        <f t="shared" si="25"/>
        <v>-395137</v>
      </c>
      <c r="L128" s="27">
        <f t="shared" si="25"/>
        <v>-298517</v>
      </c>
      <c r="M128" s="27">
        <f t="shared" si="25"/>
        <v>-407595</v>
      </c>
      <c r="N128" s="27">
        <f t="shared" si="25"/>
        <v>-4087</v>
      </c>
      <c r="O128" s="27">
        <f t="shared" si="25"/>
        <v>-231627</v>
      </c>
      <c r="P128" s="27">
        <f t="shared" si="25"/>
        <v>761086</v>
      </c>
      <c r="Q128" s="27">
        <f t="shared" si="25"/>
        <v>-605867</v>
      </c>
      <c r="R128" s="27">
        <f t="shared" si="25"/>
        <v>783708</v>
      </c>
      <c r="S128" s="27">
        <f t="shared" si="25"/>
        <v>123371</v>
      </c>
      <c r="T128" s="27">
        <f t="shared" si="25"/>
        <v>603151</v>
      </c>
      <c r="U128" s="27">
        <f t="shared" si="25"/>
        <v>240907</v>
      </c>
      <c r="V128" s="27">
        <f t="shared" si="25"/>
        <v>387812</v>
      </c>
      <c r="W128" s="27">
        <f t="shared" si="25"/>
        <v>-5736</v>
      </c>
      <c r="X128" s="27">
        <f t="shared" si="25"/>
        <v>338242</v>
      </c>
      <c r="Y128" s="27">
        <f t="shared" si="25"/>
        <v>370266</v>
      </c>
      <c r="Z128" s="27">
        <f t="shared" si="25"/>
        <v>795391.48</v>
      </c>
      <c r="AA128" s="27">
        <f t="shared" si="25"/>
        <v>330678.50000000023</v>
      </c>
      <c r="AB128" s="27">
        <f t="shared" si="25"/>
        <v>669252.21</v>
      </c>
      <c r="AC128" s="27">
        <f t="shared" si="25"/>
        <v>22105.179999999847</v>
      </c>
      <c r="AD128" s="27">
        <f t="shared" si="25"/>
        <v>-394522.58999999985</v>
      </c>
      <c r="AE128" s="27">
        <f t="shared" si="25"/>
        <v>75916.270000000062</v>
      </c>
      <c r="AF128" s="27">
        <f t="shared" si="25"/>
        <v>-773676.96</v>
      </c>
      <c r="AG128" s="27">
        <f t="shared" si="25"/>
        <v>540035.50999999989</v>
      </c>
      <c r="AH128" s="27">
        <f t="shared" si="25"/>
        <v>293637.73</v>
      </c>
      <c r="AI128" s="27">
        <f t="shared" si="25"/>
        <v>462795.80999999994</v>
      </c>
      <c r="AJ128" s="27">
        <f t="shared" si="25"/>
        <v>-227955.41</v>
      </c>
      <c r="AK128" s="27">
        <f t="shared" si="25"/>
        <v>173652.17999999996</v>
      </c>
      <c r="AL128" s="27">
        <f t="shared" si="25"/>
        <v>189265.86000000004</v>
      </c>
      <c r="AM128" s="27">
        <f t="shared" si="25"/>
        <v>225068.33999999997</v>
      </c>
      <c r="AN128" s="27">
        <f t="shared" si="25"/>
        <v>-320603.80999999994</v>
      </c>
      <c r="AO128" s="27">
        <f t="shared" si="25"/>
        <v>5627.0100000000239</v>
      </c>
      <c r="AP128" s="27">
        <f t="shared" si="25"/>
        <v>504731.86</v>
      </c>
      <c r="AQ128" s="27">
        <f t="shared" si="25"/>
        <v>-359025.32999999996</v>
      </c>
      <c r="AR128" s="27">
        <f t="shared" si="25"/>
        <v>173034.83999999997</v>
      </c>
      <c r="AS128" s="27">
        <f t="shared" si="25"/>
        <v>380066.67999999993</v>
      </c>
      <c r="AT128" s="27">
        <f t="shared" si="25"/>
        <v>178184.09000000003</v>
      </c>
      <c r="AU128" s="27">
        <f t="shared" si="25"/>
        <v>573027.91</v>
      </c>
      <c r="AV128" s="27">
        <f t="shared" si="25"/>
        <v>1085540.3799999997</v>
      </c>
      <c r="AW128" s="27">
        <f t="shared" si="25"/>
        <v>1271276.8</v>
      </c>
      <c r="AX128" s="27">
        <f t="shared" si="25"/>
        <v>-496422.97999999992</v>
      </c>
      <c r="AY128" s="27">
        <f t="shared" si="25"/>
        <v>55082.489999999991</v>
      </c>
    </row>
    <row r="129" spans="1:61" s="50" customFormat="1" x14ac:dyDescent="0.25">
      <c r="A129" s="9" t="s">
        <v>120</v>
      </c>
      <c r="B129" s="9"/>
      <c r="C129" s="9"/>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9"/>
      <c r="BA129" s="49"/>
      <c r="BB129" s="49"/>
      <c r="BC129" s="49"/>
      <c r="BD129" s="49"/>
      <c r="BE129" s="49"/>
      <c r="BF129" s="49"/>
      <c r="BG129" s="49"/>
      <c r="BH129" s="49"/>
      <c r="BI129" s="49"/>
    </row>
    <row r="130" spans="1:61" x14ac:dyDescent="0.25">
      <c r="A130" s="40"/>
      <c r="B130" s="11" t="s">
        <v>56</v>
      </c>
      <c r="C130" s="12"/>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row>
    <row r="131" spans="1:61" x14ac:dyDescent="0.25">
      <c r="A131" s="4"/>
      <c r="B131" s="13"/>
      <c r="C131" s="33" t="s">
        <v>57</v>
      </c>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v>1078</v>
      </c>
      <c r="AC131" s="15">
        <v>2166.2800000000002</v>
      </c>
      <c r="AD131" s="15">
        <v>107.28999999999996</v>
      </c>
      <c r="AE131" s="15">
        <v>15036.37</v>
      </c>
      <c r="AF131" s="15"/>
      <c r="AG131" s="15"/>
      <c r="AH131" s="15"/>
      <c r="AI131" s="15"/>
      <c r="AJ131" s="15">
        <v>23400.65</v>
      </c>
      <c r="AK131" s="15">
        <v>1173</v>
      </c>
      <c r="AL131" s="15"/>
      <c r="AM131" s="15"/>
      <c r="AN131" s="15"/>
      <c r="AO131" s="15"/>
      <c r="AP131" s="15"/>
      <c r="AQ131" s="15"/>
      <c r="AR131" s="15"/>
      <c r="AS131" s="15"/>
      <c r="AT131" s="15">
        <v>27568.62</v>
      </c>
      <c r="AU131" s="15"/>
      <c r="AV131" s="15"/>
      <c r="AW131" s="15"/>
      <c r="AX131" s="15"/>
      <c r="AY131" s="15"/>
      <c r="AZ131" s="16"/>
      <c r="BA131" s="16"/>
      <c r="BB131" s="16"/>
      <c r="BC131" s="16"/>
      <c r="BD131" s="16"/>
      <c r="BE131" s="16"/>
      <c r="BF131" s="16"/>
      <c r="BG131" s="16"/>
      <c r="BH131" s="16"/>
      <c r="BI131" s="16"/>
    </row>
    <row r="132" spans="1:61" x14ac:dyDescent="0.25">
      <c r="A132" s="4"/>
      <c r="B132" s="13">
        <v>9500</v>
      </c>
      <c r="C132" s="14" t="s">
        <v>191</v>
      </c>
      <c r="D132" s="15">
        <v>0</v>
      </c>
      <c r="E132" s="15">
        <v>0</v>
      </c>
      <c r="F132" s="15">
        <v>0</v>
      </c>
      <c r="G132" s="15">
        <v>0</v>
      </c>
      <c r="H132" s="15">
        <v>0</v>
      </c>
      <c r="I132" s="15">
        <v>15977</v>
      </c>
      <c r="J132" s="15">
        <v>0</v>
      </c>
      <c r="K132" s="15">
        <v>0</v>
      </c>
      <c r="L132" s="15">
        <v>0</v>
      </c>
      <c r="M132" s="15">
        <v>0</v>
      </c>
      <c r="N132" s="15">
        <v>0</v>
      </c>
      <c r="O132" s="15">
        <v>0</v>
      </c>
      <c r="P132" s="15">
        <v>0</v>
      </c>
      <c r="Q132" s="15">
        <v>0</v>
      </c>
      <c r="R132" s="15">
        <v>0</v>
      </c>
      <c r="S132" s="15">
        <v>0</v>
      </c>
      <c r="T132" s="15">
        <v>0</v>
      </c>
      <c r="U132" s="15">
        <v>0</v>
      </c>
      <c r="V132" s="15">
        <v>21990</v>
      </c>
      <c r="W132" s="15">
        <v>0</v>
      </c>
      <c r="X132" s="15">
        <v>0</v>
      </c>
      <c r="Y132" s="15">
        <v>0</v>
      </c>
      <c r="Z132" s="15"/>
      <c r="AA132" s="15"/>
      <c r="AB132" s="15"/>
      <c r="AC132" s="15"/>
      <c r="AD132" s="15"/>
      <c r="AE132" s="15"/>
      <c r="AF132" s="15"/>
      <c r="AG132" s="15"/>
      <c r="AH132" s="15"/>
      <c r="AI132" s="15"/>
      <c r="AJ132" s="15"/>
      <c r="AK132" s="15"/>
      <c r="AL132" s="15"/>
      <c r="AM132" s="15"/>
      <c r="AN132" s="15">
        <v>-10867.67</v>
      </c>
      <c r="AO132" s="15"/>
      <c r="AP132" s="15"/>
      <c r="AQ132" s="15"/>
      <c r="AR132" s="15"/>
      <c r="AS132" s="15"/>
      <c r="AT132" s="15"/>
      <c r="AU132" s="15"/>
      <c r="AV132" s="15"/>
      <c r="AW132" s="15"/>
      <c r="AX132" s="15"/>
      <c r="AY132" s="15"/>
      <c r="AZ132" s="16"/>
      <c r="BA132" s="16"/>
      <c r="BB132" s="16"/>
      <c r="BC132" s="16"/>
      <c r="BD132" s="16"/>
      <c r="BE132" s="16"/>
      <c r="BF132" s="16"/>
      <c r="BG132" s="16"/>
      <c r="BH132" s="16"/>
      <c r="BI132" s="16"/>
    </row>
    <row r="133" spans="1:61" x14ac:dyDescent="0.25">
      <c r="A133" s="4"/>
      <c r="B133" s="13">
        <v>4600</v>
      </c>
      <c r="C133" s="14" t="s">
        <v>192</v>
      </c>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v>5750.65</v>
      </c>
      <c r="AE133" s="15">
        <v>12946.65</v>
      </c>
      <c r="AF133" s="15">
        <v>-5750.65</v>
      </c>
      <c r="AG133" s="15"/>
      <c r="AH133" s="15"/>
      <c r="AI133" s="15"/>
      <c r="AJ133" s="15"/>
      <c r="AK133" s="15"/>
      <c r="AL133" s="15"/>
      <c r="AM133" s="15"/>
      <c r="AN133" s="15"/>
      <c r="AO133" s="15"/>
      <c r="AP133" s="15"/>
      <c r="AQ133" s="15"/>
      <c r="AR133" s="15"/>
      <c r="AS133" s="15"/>
      <c r="AT133" s="15"/>
      <c r="AU133" s="15"/>
      <c r="AV133" s="15"/>
      <c r="AW133" s="15"/>
      <c r="AX133" s="15"/>
      <c r="AY133" s="15"/>
      <c r="AZ133" s="16"/>
      <c r="BA133" s="16"/>
      <c r="BB133" s="16"/>
      <c r="BC133" s="16"/>
      <c r="BD133" s="16"/>
      <c r="BE133" s="16"/>
      <c r="BF133" s="16"/>
      <c r="BG133" s="16"/>
      <c r="BH133" s="16"/>
      <c r="BI133" s="16"/>
    </row>
    <row r="134" spans="1:61" x14ac:dyDescent="0.25">
      <c r="A134" s="4"/>
      <c r="B134" s="13"/>
      <c r="C134" s="14" t="s">
        <v>193</v>
      </c>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v>2057</v>
      </c>
      <c r="AG134" s="15">
        <v>7364.3</v>
      </c>
      <c r="AH134" s="15"/>
      <c r="AI134" s="15"/>
      <c r="AJ134" s="15"/>
      <c r="AK134" s="15"/>
      <c r="AL134" s="15"/>
      <c r="AM134" s="15"/>
      <c r="AN134" s="15"/>
      <c r="AO134" s="15">
        <v>44</v>
      </c>
      <c r="AP134" s="15"/>
      <c r="AQ134" s="15"/>
      <c r="AR134" s="15">
        <v>2720.6</v>
      </c>
      <c r="AS134" s="15">
        <v>2060.56</v>
      </c>
      <c r="AT134" s="15"/>
      <c r="AU134" s="15"/>
      <c r="AV134" s="15">
        <v>214.26</v>
      </c>
      <c r="AW134" s="15"/>
      <c r="AX134" s="15">
        <v>398.69</v>
      </c>
      <c r="AY134" s="15"/>
      <c r="AZ134" s="16"/>
      <c r="BA134" s="16"/>
      <c r="BB134" s="16"/>
      <c r="BC134" s="16"/>
      <c r="BD134" s="16"/>
      <c r="BE134" s="16"/>
      <c r="BF134" s="16"/>
      <c r="BG134" s="16"/>
      <c r="BH134" s="16"/>
      <c r="BI134" s="16"/>
    </row>
    <row r="135" spans="1:61" x14ac:dyDescent="0.25">
      <c r="A135" s="41">
        <v>30</v>
      </c>
      <c r="B135" s="22"/>
      <c r="C135" s="23" t="s">
        <v>58</v>
      </c>
      <c r="D135" s="24">
        <f t="shared" ref="D135:AY135" si="26">SUM(D131:D134)</f>
        <v>0</v>
      </c>
      <c r="E135" s="24">
        <f t="shared" si="26"/>
        <v>0</v>
      </c>
      <c r="F135" s="24">
        <f t="shared" si="26"/>
        <v>0</v>
      </c>
      <c r="G135" s="24">
        <f t="shared" si="26"/>
        <v>0</v>
      </c>
      <c r="H135" s="24">
        <f t="shared" si="26"/>
        <v>0</v>
      </c>
      <c r="I135" s="24">
        <f t="shared" si="26"/>
        <v>15977</v>
      </c>
      <c r="J135" s="24">
        <f t="shared" si="26"/>
        <v>0</v>
      </c>
      <c r="K135" s="24">
        <f t="shared" si="26"/>
        <v>0</v>
      </c>
      <c r="L135" s="24">
        <f t="shared" si="26"/>
        <v>0</v>
      </c>
      <c r="M135" s="24">
        <f t="shared" si="26"/>
        <v>0</v>
      </c>
      <c r="N135" s="24">
        <f t="shared" si="26"/>
        <v>0</v>
      </c>
      <c r="O135" s="24">
        <f t="shared" si="26"/>
        <v>0</v>
      </c>
      <c r="P135" s="24">
        <f t="shared" si="26"/>
        <v>0</v>
      </c>
      <c r="Q135" s="24">
        <f t="shared" si="26"/>
        <v>0</v>
      </c>
      <c r="R135" s="24">
        <f t="shared" si="26"/>
        <v>0</v>
      </c>
      <c r="S135" s="24">
        <f t="shared" si="26"/>
        <v>0</v>
      </c>
      <c r="T135" s="24">
        <f t="shared" si="26"/>
        <v>0</v>
      </c>
      <c r="U135" s="24">
        <f t="shared" si="26"/>
        <v>0</v>
      </c>
      <c r="V135" s="24">
        <f t="shared" si="26"/>
        <v>21990</v>
      </c>
      <c r="W135" s="24">
        <f t="shared" si="26"/>
        <v>0</v>
      </c>
      <c r="X135" s="24">
        <f t="shared" si="26"/>
        <v>0</v>
      </c>
      <c r="Y135" s="24">
        <f t="shared" si="26"/>
        <v>0</v>
      </c>
      <c r="Z135" s="24">
        <f t="shared" si="26"/>
        <v>0</v>
      </c>
      <c r="AA135" s="24">
        <f t="shared" si="26"/>
        <v>0</v>
      </c>
      <c r="AB135" s="24">
        <f t="shared" si="26"/>
        <v>1078</v>
      </c>
      <c r="AC135" s="24">
        <f t="shared" si="26"/>
        <v>2166.2800000000002</v>
      </c>
      <c r="AD135" s="24">
        <f t="shared" si="26"/>
        <v>5857.94</v>
      </c>
      <c r="AE135" s="24">
        <f t="shared" si="26"/>
        <v>27983.02</v>
      </c>
      <c r="AF135" s="24">
        <f t="shared" si="26"/>
        <v>-3693.6499999999996</v>
      </c>
      <c r="AG135" s="24">
        <f t="shared" si="26"/>
        <v>7364.3</v>
      </c>
      <c r="AH135" s="24">
        <f t="shared" si="26"/>
        <v>0</v>
      </c>
      <c r="AI135" s="24">
        <f t="shared" si="26"/>
        <v>0</v>
      </c>
      <c r="AJ135" s="24">
        <f t="shared" si="26"/>
        <v>23400.65</v>
      </c>
      <c r="AK135" s="24">
        <f t="shared" si="26"/>
        <v>1173</v>
      </c>
      <c r="AL135" s="24">
        <f t="shared" si="26"/>
        <v>0</v>
      </c>
      <c r="AM135" s="24">
        <f t="shared" si="26"/>
        <v>0</v>
      </c>
      <c r="AN135" s="24">
        <f t="shared" si="26"/>
        <v>-10867.67</v>
      </c>
      <c r="AO135" s="24">
        <f t="shared" si="26"/>
        <v>44</v>
      </c>
      <c r="AP135" s="24">
        <f t="shared" si="26"/>
        <v>0</v>
      </c>
      <c r="AQ135" s="24">
        <f t="shared" si="26"/>
        <v>0</v>
      </c>
      <c r="AR135" s="24">
        <f t="shared" si="26"/>
        <v>2720.6</v>
      </c>
      <c r="AS135" s="24">
        <f t="shared" si="26"/>
        <v>2060.56</v>
      </c>
      <c r="AT135" s="24">
        <f t="shared" si="26"/>
        <v>27568.62</v>
      </c>
      <c r="AU135" s="24">
        <f t="shared" si="26"/>
        <v>0</v>
      </c>
      <c r="AV135" s="24">
        <f t="shared" si="26"/>
        <v>214.26</v>
      </c>
      <c r="AW135" s="24">
        <f t="shared" si="26"/>
        <v>0</v>
      </c>
      <c r="AX135" s="24">
        <f t="shared" si="26"/>
        <v>398.69</v>
      </c>
      <c r="AY135" s="24">
        <f t="shared" si="26"/>
        <v>0</v>
      </c>
    </row>
    <row r="136" spans="1:61" x14ac:dyDescent="0.25">
      <c r="A136" s="40"/>
      <c r="B136" s="11" t="s">
        <v>59</v>
      </c>
      <c r="C136" s="12"/>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row>
    <row r="137" spans="1:61" x14ac:dyDescent="0.25">
      <c r="A137" s="4"/>
      <c r="B137" s="13"/>
      <c r="C137" s="14"/>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6"/>
      <c r="BA137" s="16"/>
      <c r="BB137" s="16"/>
      <c r="BC137" s="16"/>
      <c r="BD137" s="16"/>
      <c r="BE137" s="16"/>
      <c r="BF137" s="16"/>
      <c r="BG137" s="16"/>
      <c r="BH137" s="16"/>
      <c r="BI137" s="16"/>
    </row>
    <row r="138" spans="1:61" x14ac:dyDescent="0.25">
      <c r="A138" s="4"/>
      <c r="B138" s="13"/>
      <c r="C138" s="14"/>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6"/>
      <c r="BA138" s="16"/>
      <c r="BB138" s="16"/>
      <c r="BC138" s="16"/>
      <c r="BD138" s="16"/>
      <c r="BE138" s="16"/>
      <c r="BF138" s="16"/>
      <c r="BG138" s="16"/>
      <c r="BH138" s="16"/>
      <c r="BI138" s="16"/>
    </row>
    <row r="139" spans="1:61" x14ac:dyDescent="0.25">
      <c r="A139" s="41">
        <v>31</v>
      </c>
      <c r="B139" s="22"/>
      <c r="C139" s="23" t="s">
        <v>60</v>
      </c>
      <c r="D139" s="24">
        <f t="shared" ref="D139:AY139" si="27">SUM(D137:D138)</f>
        <v>0</v>
      </c>
      <c r="E139" s="24">
        <f t="shared" si="27"/>
        <v>0</v>
      </c>
      <c r="F139" s="24">
        <f t="shared" si="27"/>
        <v>0</v>
      </c>
      <c r="G139" s="24">
        <f t="shared" si="27"/>
        <v>0</v>
      </c>
      <c r="H139" s="24">
        <f t="shared" si="27"/>
        <v>0</v>
      </c>
      <c r="I139" s="24">
        <f t="shared" si="27"/>
        <v>0</v>
      </c>
      <c r="J139" s="24">
        <f t="shared" si="27"/>
        <v>0</v>
      </c>
      <c r="K139" s="24">
        <f t="shared" si="27"/>
        <v>0</v>
      </c>
      <c r="L139" s="24">
        <f t="shared" si="27"/>
        <v>0</v>
      </c>
      <c r="M139" s="24">
        <f t="shared" si="27"/>
        <v>0</v>
      </c>
      <c r="N139" s="24">
        <f t="shared" si="27"/>
        <v>0</v>
      </c>
      <c r="O139" s="24">
        <f t="shared" si="27"/>
        <v>0</v>
      </c>
      <c r="P139" s="24">
        <f t="shared" si="27"/>
        <v>0</v>
      </c>
      <c r="Q139" s="24">
        <f t="shared" si="27"/>
        <v>0</v>
      </c>
      <c r="R139" s="24">
        <f t="shared" si="27"/>
        <v>0</v>
      </c>
      <c r="S139" s="24">
        <f t="shared" si="27"/>
        <v>0</v>
      </c>
      <c r="T139" s="24">
        <f t="shared" si="27"/>
        <v>0</v>
      </c>
      <c r="U139" s="24">
        <f t="shared" si="27"/>
        <v>0</v>
      </c>
      <c r="V139" s="24">
        <f t="shared" si="27"/>
        <v>0</v>
      </c>
      <c r="W139" s="24">
        <f t="shared" si="27"/>
        <v>0</v>
      </c>
      <c r="X139" s="24">
        <f t="shared" si="27"/>
        <v>0</v>
      </c>
      <c r="Y139" s="24">
        <f t="shared" si="27"/>
        <v>0</v>
      </c>
      <c r="Z139" s="24">
        <f t="shared" si="27"/>
        <v>0</v>
      </c>
      <c r="AA139" s="24">
        <f t="shared" si="27"/>
        <v>0</v>
      </c>
      <c r="AB139" s="24">
        <f t="shared" si="27"/>
        <v>0</v>
      </c>
      <c r="AC139" s="24">
        <f t="shared" si="27"/>
        <v>0</v>
      </c>
      <c r="AD139" s="24">
        <f t="shared" si="27"/>
        <v>0</v>
      </c>
      <c r="AE139" s="24">
        <f t="shared" si="27"/>
        <v>0</v>
      </c>
      <c r="AF139" s="24">
        <f t="shared" si="27"/>
        <v>0</v>
      </c>
      <c r="AG139" s="24">
        <f t="shared" si="27"/>
        <v>0</v>
      </c>
      <c r="AH139" s="24">
        <f t="shared" si="27"/>
        <v>0</v>
      </c>
      <c r="AI139" s="24">
        <f t="shared" si="27"/>
        <v>0</v>
      </c>
      <c r="AJ139" s="24">
        <f t="shared" si="27"/>
        <v>0</v>
      </c>
      <c r="AK139" s="24">
        <f t="shared" si="27"/>
        <v>0</v>
      </c>
      <c r="AL139" s="24">
        <f t="shared" si="27"/>
        <v>0</v>
      </c>
      <c r="AM139" s="24">
        <f t="shared" si="27"/>
        <v>0</v>
      </c>
      <c r="AN139" s="24">
        <f t="shared" si="27"/>
        <v>0</v>
      </c>
      <c r="AO139" s="24">
        <f t="shared" si="27"/>
        <v>0</v>
      </c>
      <c r="AP139" s="24">
        <f t="shared" si="27"/>
        <v>0</v>
      </c>
      <c r="AQ139" s="24">
        <f t="shared" si="27"/>
        <v>0</v>
      </c>
      <c r="AR139" s="24">
        <f t="shared" si="27"/>
        <v>0</v>
      </c>
      <c r="AS139" s="24">
        <f t="shared" si="27"/>
        <v>0</v>
      </c>
      <c r="AT139" s="24">
        <f t="shared" si="27"/>
        <v>0</v>
      </c>
      <c r="AU139" s="24">
        <f t="shared" si="27"/>
        <v>0</v>
      </c>
      <c r="AV139" s="24">
        <f t="shared" si="27"/>
        <v>0</v>
      </c>
      <c r="AW139" s="24">
        <f t="shared" si="27"/>
        <v>0</v>
      </c>
      <c r="AX139" s="24">
        <f t="shared" si="27"/>
        <v>0</v>
      </c>
      <c r="AY139" s="24">
        <f t="shared" si="27"/>
        <v>0</v>
      </c>
    </row>
    <row r="140" spans="1:61" x14ac:dyDescent="0.25">
      <c r="A140" s="45"/>
      <c r="B140" s="11" t="s">
        <v>61</v>
      </c>
      <c r="C140" s="12"/>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0"/>
    </row>
    <row r="141" spans="1:61" x14ac:dyDescent="0.25">
      <c r="A141" s="4"/>
      <c r="B141" s="13">
        <v>7110</v>
      </c>
      <c r="C141" s="14" t="s">
        <v>194</v>
      </c>
      <c r="D141" s="15">
        <v>48172</v>
      </c>
      <c r="E141" s="15">
        <v>40385</v>
      </c>
      <c r="F141" s="15">
        <v>40385</v>
      </c>
      <c r="G141" s="15">
        <v>40385</v>
      </c>
      <c r="H141" s="15">
        <v>50481</v>
      </c>
      <c r="I141" s="15">
        <v>40385</v>
      </c>
      <c r="J141" s="15">
        <v>40385</v>
      </c>
      <c r="K141" s="15">
        <v>52789</v>
      </c>
      <c r="L141" s="15">
        <v>40385</v>
      </c>
      <c r="M141" s="15">
        <v>30000</v>
      </c>
      <c r="N141" s="15">
        <v>24519</v>
      </c>
      <c r="O141" s="15">
        <v>19615</v>
      </c>
      <c r="P141" s="15">
        <v>21250</v>
      </c>
      <c r="Q141" s="15">
        <v>9808</v>
      </c>
      <c r="R141" s="15">
        <v>16346</v>
      </c>
      <c r="S141" s="15">
        <v>13077</v>
      </c>
      <c r="T141" s="15">
        <v>16346</v>
      </c>
      <c r="U141" s="15">
        <v>13077</v>
      </c>
      <c r="V141" s="15">
        <v>13077</v>
      </c>
      <c r="W141" s="15">
        <v>16346</v>
      </c>
      <c r="X141" s="15">
        <v>13077</v>
      </c>
      <c r="Y141" s="15">
        <v>13077</v>
      </c>
      <c r="Z141" s="15">
        <v>16346.2</v>
      </c>
      <c r="AA141" s="15">
        <v>13076.96</v>
      </c>
      <c r="AB141" s="15">
        <v>16346.19</v>
      </c>
      <c r="AC141" s="15">
        <v>13076.97</v>
      </c>
      <c r="AD141" s="15">
        <v>13076.960000000001</v>
      </c>
      <c r="AE141" s="15">
        <v>13076.96</v>
      </c>
      <c r="AF141" s="15">
        <v>16346.2</v>
      </c>
      <c r="AG141" s="15">
        <v>13076.96</v>
      </c>
      <c r="AH141" s="15">
        <v>16346.2</v>
      </c>
      <c r="AI141" s="15">
        <v>13076.96</v>
      </c>
      <c r="AJ141" s="15">
        <v>13076.96</v>
      </c>
      <c r="AK141" s="15">
        <v>16346.2</v>
      </c>
      <c r="AL141" s="15">
        <v>13076.96</v>
      </c>
      <c r="AM141" s="15">
        <v>16346.2</v>
      </c>
      <c r="AN141" s="15">
        <v>13076.96</v>
      </c>
      <c r="AO141" s="15">
        <v>13076.97</v>
      </c>
      <c r="AP141" s="15">
        <v>13076.96</v>
      </c>
      <c r="AQ141" s="15">
        <v>16346.2</v>
      </c>
      <c r="AR141" s="15">
        <v>13076.96</v>
      </c>
      <c r="AS141" s="15">
        <v>13076.96</v>
      </c>
      <c r="AT141" s="15">
        <v>16346.2</v>
      </c>
      <c r="AU141" s="15">
        <v>13076.96</v>
      </c>
      <c r="AV141" s="15">
        <v>13076.96</v>
      </c>
      <c r="AW141" s="15">
        <v>16346.2</v>
      </c>
      <c r="AX141" s="15">
        <v>16346.2</v>
      </c>
      <c r="AY141" s="15">
        <v>13076.96</v>
      </c>
      <c r="AZ141" s="16"/>
      <c r="BA141" s="16"/>
      <c r="BB141" s="16"/>
      <c r="BC141" s="16"/>
      <c r="BD141" s="16"/>
      <c r="BE141" s="16"/>
      <c r="BF141" s="16"/>
      <c r="BG141" s="16"/>
      <c r="BH141" s="16"/>
      <c r="BI141" s="16"/>
    </row>
    <row r="142" spans="1:61" x14ac:dyDescent="0.25">
      <c r="A142" s="4"/>
      <c r="B142" s="13">
        <v>7130</v>
      </c>
      <c r="C142" s="14" t="s">
        <v>195</v>
      </c>
      <c r="D142" s="15">
        <v>4189</v>
      </c>
      <c r="E142" s="15">
        <v>3089</v>
      </c>
      <c r="F142" s="15">
        <v>3089</v>
      </c>
      <c r="G142" s="15">
        <v>3089</v>
      </c>
      <c r="H142" s="15">
        <v>3862</v>
      </c>
      <c r="I142" s="15">
        <v>3089</v>
      </c>
      <c r="J142" s="15">
        <v>3043</v>
      </c>
      <c r="K142" s="15">
        <v>3757</v>
      </c>
      <c r="L142" s="15">
        <v>2665</v>
      </c>
      <c r="M142" s="15">
        <v>419</v>
      </c>
      <c r="N142" s="15">
        <v>328</v>
      </c>
      <c r="O142" s="15">
        <v>260</v>
      </c>
      <c r="P142" s="15">
        <v>1649</v>
      </c>
      <c r="Q142" s="15">
        <v>669</v>
      </c>
      <c r="R142" s="15">
        <v>1092</v>
      </c>
      <c r="S142" s="15">
        <v>871</v>
      </c>
      <c r="T142" s="15">
        <v>1102</v>
      </c>
      <c r="U142" s="15">
        <v>888</v>
      </c>
      <c r="V142" s="15">
        <v>888</v>
      </c>
      <c r="W142" s="15">
        <v>1111</v>
      </c>
      <c r="X142" s="15">
        <v>888</v>
      </c>
      <c r="Y142" s="15">
        <v>888</v>
      </c>
      <c r="Z142" s="15">
        <v>1105.8699999999999</v>
      </c>
      <c r="AA142" s="15">
        <v>885.92</v>
      </c>
      <c r="AB142" s="15">
        <v>1250.23</v>
      </c>
      <c r="AC142" s="15">
        <v>891.87</v>
      </c>
      <c r="AD142" s="15">
        <v>885.92</v>
      </c>
      <c r="AE142" s="15">
        <v>885.92</v>
      </c>
      <c r="AF142" s="15">
        <v>1107.4000000000001</v>
      </c>
      <c r="AG142" s="15">
        <v>885.92</v>
      </c>
      <c r="AH142" s="15">
        <v>1657.4</v>
      </c>
      <c r="AI142" s="15">
        <v>880.74</v>
      </c>
      <c r="AJ142" s="15">
        <v>885.92</v>
      </c>
      <c r="AK142" s="15">
        <v>1107.4000000000001</v>
      </c>
      <c r="AL142" s="15">
        <v>885.92</v>
      </c>
      <c r="AM142" s="15">
        <v>1107.4000000000001</v>
      </c>
      <c r="AN142" s="15">
        <v>964.12</v>
      </c>
      <c r="AO142" s="15">
        <v>861.85</v>
      </c>
      <c r="AP142" s="15">
        <v>838.6</v>
      </c>
      <c r="AQ142" s="15">
        <v>1048.25</v>
      </c>
      <c r="AR142" s="15">
        <v>838.6</v>
      </c>
      <c r="AS142" s="15">
        <v>838.6</v>
      </c>
      <c r="AT142" s="15">
        <v>1048.25</v>
      </c>
      <c r="AU142" s="15">
        <v>838.6</v>
      </c>
      <c r="AV142" s="15">
        <v>838.6</v>
      </c>
      <c r="AW142" s="15">
        <v>1048.25</v>
      </c>
      <c r="AX142" s="15">
        <v>1048.25</v>
      </c>
      <c r="AY142" s="15">
        <v>838.6</v>
      </c>
      <c r="AZ142" s="16"/>
      <c r="BA142" s="16"/>
      <c r="BB142" s="16"/>
      <c r="BC142" s="16"/>
      <c r="BD142" s="16"/>
      <c r="BE142" s="16"/>
      <c r="BF142" s="16"/>
      <c r="BG142" s="16"/>
      <c r="BH142" s="16"/>
      <c r="BI142" s="16"/>
    </row>
    <row r="143" spans="1:61" x14ac:dyDescent="0.25">
      <c r="A143" s="4"/>
      <c r="B143" s="13">
        <v>7140</v>
      </c>
      <c r="C143" s="14" t="s">
        <v>196</v>
      </c>
      <c r="D143" s="15">
        <v>1301</v>
      </c>
      <c r="E143" s="15">
        <v>1066</v>
      </c>
      <c r="F143" s="15">
        <v>1092</v>
      </c>
      <c r="G143" s="15">
        <v>1092</v>
      </c>
      <c r="H143" s="15">
        <v>1365</v>
      </c>
      <c r="I143" s="15">
        <v>1092</v>
      </c>
      <c r="J143" s="15">
        <v>1092</v>
      </c>
      <c r="K143" s="15">
        <v>1365</v>
      </c>
      <c r="L143" s="15">
        <v>1092</v>
      </c>
      <c r="M143" s="15">
        <v>811</v>
      </c>
      <c r="N143" s="15">
        <v>663</v>
      </c>
      <c r="O143" s="15">
        <v>530</v>
      </c>
      <c r="P143" s="15">
        <v>534</v>
      </c>
      <c r="Q143" s="15">
        <v>204</v>
      </c>
      <c r="R143" s="15">
        <v>340</v>
      </c>
      <c r="S143" s="15">
        <v>263</v>
      </c>
      <c r="T143" s="15">
        <v>325</v>
      </c>
      <c r="U143" s="15">
        <v>260</v>
      </c>
      <c r="V143" s="15">
        <v>260</v>
      </c>
      <c r="W143" s="15">
        <v>325</v>
      </c>
      <c r="X143" s="15">
        <v>260</v>
      </c>
      <c r="Y143" s="15">
        <v>260</v>
      </c>
      <c r="Z143" s="15">
        <v>325.3</v>
      </c>
      <c r="AA143" s="15">
        <v>260.24</v>
      </c>
      <c r="AB143" s="15">
        <v>325.3</v>
      </c>
      <c r="AC143" s="15">
        <v>260.24</v>
      </c>
      <c r="AD143" s="15">
        <v>263.24</v>
      </c>
      <c r="AE143" s="15">
        <v>256.14999999999998</v>
      </c>
      <c r="AF143" s="15">
        <v>304.85000000000002</v>
      </c>
      <c r="AG143" s="15">
        <v>243.88</v>
      </c>
      <c r="AH143" s="15">
        <v>304.85000000000002</v>
      </c>
      <c r="AI143" s="15">
        <v>243.88</v>
      </c>
      <c r="AJ143" s="15">
        <v>243.88</v>
      </c>
      <c r="AK143" s="15">
        <v>304.85000000000002</v>
      </c>
      <c r="AL143" s="15">
        <v>243.88</v>
      </c>
      <c r="AM143" s="15">
        <v>304.85000000000002</v>
      </c>
      <c r="AN143" s="15">
        <v>243.88</v>
      </c>
      <c r="AO143" s="15">
        <v>243.88</v>
      </c>
      <c r="AP143" s="15">
        <v>227.2</v>
      </c>
      <c r="AQ143" s="15">
        <v>263.14999999999998</v>
      </c>
      <c r="AR143" s="15">
        <v>210.52</v>
      </c>
      <c r="AS143" s="15">
        <v>2210.52</v>
      </c>
      <c r="AT143" s="15">
        <v>263.14999999999998</v>
      </c>
      <c r="AU143" s="15">
        <v>210.52</v>
      </c>
      <c r="AV143" s="15">
        <v>210.52</v>
      </c>
      <c r="AW143" s="15">
        <v>263.14999999999998</v>
      </c>
      <c r="AX143" s="15">
        <v>263.14999999999998</v>
      </c>
      <c r="AY143" s="15">
        <v>210.52</v>
      </c>
      <c r="AZ143" s="16"/>
      <c r="BA143" s="16"/>
      <c r="BB143" s="16"/>
      <c r="BC143" s="16"/>
      <c r="BD143" s="16"/>
      <c r="BE143" s="16"/>
      <c r="BF143" s="16"/>
      <c r="BG143" s="16"/>
      <c r="BH143" s="16"/>
      <c r="BI143" s="16"/>
    </row>
    <row r="144" spans="1:61" x14ac:dyDescent="0.25">
      <c r="A144" s="4"/>
      <c r="B144" s="13">
        <v>7150</v>
      </c>
      <c r="C144" s="14" t="s">
        <v>197</v>
      </c>
      <c r="D144" s="15">
        <v>297</v>
      </c>
      <c r="E144" s="15">
        <v>238</v>
      </c>
      <c r="F144" s="15">
        <v>238</v>
      </c>
      <c r="G144" s="15">
        <v>119</v>
      </c>
      <c r="H144" s="15">
        <v>0</v>
      </c>
      <c r="I144" s="15">
        <v>0</v>
      </c>
      <c r="J144" s="15">
        <v>178</v>
      </c>
      <c r="K144" s="15">
        <v>0</v>
      </c>
      <c r="L144" s="15">
        <v>0</v>
      </c>
      <c r="M144" s="15">
        <v>0</v>
      </c>
      <c r="N144" s="15">
        <v>0</v>
      </c>
      <c r="O144" s="15">
        <v>0</v>
      </c>
      <c r="P144" s="15">
        <v>0</v>
      </c>
      <c r="Q144" s="15">
        <v>0</v>
      </c>
      <c r="R144" s="15">
        <v>0</v>
      </c>
      <c r="S144" s="15">
        <v>0</v>
      </c>
      <c r="T144" s="15">
        <v>0</v>
      </c>
      <c r="U144" s="15">
        <v>0</v>
      </c>
      <c r="V144" s="15">
        <v>0</v>
      </c>
      <c r="W144" s="15">
        <v>0</v>
      </c>
      <c r="X144" s="15">
        <v>0</v>
      </c>
      <c r="Y144" s="15">
        <v>0</v>
      </c>
      <c r="Z144" s="15"/>
      <c r="AA144" s="15"/>
      <c r="AB144" s="15"/>
      <c r="AC144" s="15"/>
      <c r="AD144" s="15"/>
      <c r="AE144" s="15"/>
      <c r="AF144" s="15"/>
      <c r="AG144" s="15">
        <v>276.87</v>
      </c>
      <c r="AH144" s="15">
        <v>1318.7600000000002</v>
      </c>
      <c r="AI144" s="15">
        <v>789.46</v>
      </c>
      <c r="AJ144" s="15">
        <v>937.05</v>
      </c>
      <c r="AK144" s="15">
        <v>870.72</v>
      </c>
      <c r="AL144" s="15">
        <v>551.52</v>
      </c>
      <c r="AM144" s="15">
        <v>724.42000000000007</v>
      </c>
      <c r="AN144" s="15">
        <v>974.71999999999991</v>
      </c>
      <c r="AO144" s="15">
        <v>1080.32</v>
      </c>
      <c r="AP144" s="15">
        <v>1000.52</v>
      </c>
      <c r="AQ144" s="15">
        <v>1132.72</v>
      </c>
      <c r="AR144" s="15">
        <v>1434.7700000000002</v>
      </c>
      <c r="AS144" s="15">
        <v>1346.07</v>
      </c>
      <c r="AT144" s="15">
        <v>1132.72</v>
      </c>
      <c r="AU144" s="15">
        <v>1040.42</v>
      </c>
      <c r="AV144" s="15">
        <v>1040.42</v>
      </c>
      <c r="AW144" s="15">
        <v>1659.42</v>
      </c>
      <c r="AX144" s="15">
        <v>1221.17</v>
      </c>
      <c r="AY144" s="15">
        <v>1128.8700000000001</v>
      </c>
      <c r="AZ144" s="16"/>
      <c r="BA144" s="16"/>
      <c r="BB144" s="16"/>
      <c r="BC144" s="16"/>
      <c r="BD144" s="16"/>
      <c r="BE144" s="16"/>
      <c r="BF144" s="16"/>
      <c r="BG144" s="16"/>
      <c r="BH144" s="16"/>
      <c r="BI144" s="16"/>
    </row>
    <row r="145" spans="1:61" x14ac:dyDescent="0.25">
      <c r="A145" s="41">
        <v>32</v>
      </c>
      <c r="B145" s="22"/>
      <c r="C145" s="23" t="s">
        <v>62</v>
      </c>
      <c r="D145" s="24">
        <f t="shared" ref="D145:AY145" si="28">SUM(D141:D144)</f>
        <v>53959</v>
      </c>
      <c r="E145" s="24">
        <f t="shared" si="28"/>
        <v>44778</v>
      </c>
      <c r="F145" s="24">
        <f t="shared" si="28"/>
        <v>44804</v>
      </c>
      <c r="G145" s="24">
        <f t="shared" si="28"/>
        <v>44685</v>
      </c>
      <c r="H145" s="24">
        <f t="shared" si="28"/>
        <v>55708</v>
      </c>
      <c r="I145" s="24">
        <f t="shared" si="28"/>
        <v>44566</v>
      </c>
      <c r="J145" s="24">
        <f t="shared" si="28"/>
        <v>44698</v>
      </c>
      <c r="K145" s="24">
        <f t="shared" si="28"/>
        <v>57911</v>
      </c>
      <c r="L145" s="24">
        <f t="shared" si="28"/>
        <v>44142</v>
      </c>
      <c r="M145" s="24">
        <f t="shared" si="28"/>
        <v>31230</v>
      </c>
      <c r="N145" s="24">
        <f t="shared" si="28"/>
        <v>25510</v>
      </c>
      <c r="O145" s="24">
        <f t="shared" si="28"/>
        <v>20405</v>
      </c>
      <c r="P145" s="24">
        <f t="shared" si="28"/>
        <v>23433</v>
      </c>
      <c r="Q145" s="24">
        <f t="shared" si="28"/>
        <v>10681</v>
      </c>
      <c r="R145" s="24">
        <f t="shared" si="28"/>
        <v>17778</v>
      </c>
      <c r="S145" s="24">
        <f t="shared" si="28"/>
        <v>14211</v>
      </c>
      <c r="T145" s="24">
        <f t="shared" si="28"/>
        <v>17773</v>
      </c>
      <c r="U145" s="24">
        <f t="shared" si="28"/>
        <v>14225</v>
      </c>
      <c r="V145" s="24">
        <f t="shared" si="28"/>
        <v>14225</v>
      </c>
      <c r="W145" s="24">
        <f t="shared" si="28"/>
        <v>17782</v>
      </c>
      <c r="X145" s="24">
        <f t="shared" si="28"/>
        <v>14225</v>
      </c>
      <c r="Y145" s="24">
        <f t="shared" si="28"/>
        <v>14225</v>
      </c>
      <c r="Z145" s="24">
        <f t="shared" si="28"/>
        <v>17777.37</v>
      </c>
      <c r="AA145" s="24">
        <f t="shared" si="28"/>
        <v>14223.119999999999</v>
      </c>
      <c r="AB145" s="24">
        <f t="shared" si="28"/>
        <v>17921.72</v>
      </c>
      <c r="AC145" s="24">
        <f t="shared" si="28"/>
        <v>14229.08</v>
      </c>
      <c r="AD145" s="24">
        <f t="shared" si="28"/>
        <v>14226.12</v>
      </c>
      <c r="AE145" s="24">
        <f t="shared" si="28"/>
        <v>14219.029999999999</v>
      </c>
      <c r="AF145" s="24">
        <f t="shared" si="28"/>
        <v>17758.45</v>
      </c>
      <c r="AG145" s="24">
        <f t="shared" si="28"/>
        <v>14483.63</v>
      </c>
      <c r="AH145" s="24">
        <f t="shared" si="28"/>
        <v>19627.21</v>
      </c>
      <c r="AI145" s="24">
        <f t="shared" si="28"/>
        <v>14991.039999999997</v>
      </c>
      <c r="AJ145" s="24">
        <f t="shared" si="28"/>
        <v>15143.809999999998</v>
      </c>
      <c r="AK145" s="24">
        <f t="shared" si="28"/>
        <v>18629.170000000002</v>
      </c>
      <c r="AL145" s="24">
        <f t="shared" si="28"/>
        <v>14758.279999999999</v>
      </c>
      <c r="AM145" s="24">
        <f t="shared" si="28"/>
        <v>18482.870000000003</v>
      </c>
      <c r="AN145" s="24">
        <f t="shared" si="28"/>
        <v>15259.679999999998</v>
      </c>
      <c r="AO145" s="24">
        <f t="shared" si="28"/>
        <v>15263.019999999999</v>
      </c>
      <c r="AP145" s="24">
        <f t="shared" si="28"/>
        <v>15143.28</v>
      </c>
      <c r="AQ145" s="24">
        <f t="shared" si="28"/>
        <v>18790.320000000003</v>
      </c>
      <c r="AR145" s="24">
        <f t="shared" si="28"/>
        <v>15560.85</v>
      </c>
      <c r="AS145" s="24">
        <f t="shared" si="28"/>
        <v>17472.150000000001</v>
      </c>
      <c r="AT145" s="24">
        <f t="shared" si="28"/>
        <v>18790.320000000003</v>
      </c>
      <c r="AU145" s="24">
        <f t="shared" si="28"/>
        <v>15166.5</v>
      </c>
      <c r="AV145" s="24">
        <f t="shared" si="28"/>
        <v>15166.5</v>
      </c>
      <c r="AW145" s="24">
        <f t="shared" si="28"/>
        <v>19317.020000000004</v>
      </c>
      <c r="AX145" s="24">
        <f t="shared" si="28"/>
        <v>18878.770000000004</v>
      </c>
      <c r="AY145" s="24">
        <f t="shared" si="28"/>
        <v>15254.95</v>
      </c>
    </row>
    <row r="146" spans="1:61" x14ac:dyDescent="0.25">
      <c r="A146" s="40"/>
      <c r="B146" s="11" t="s">
        <v>63</v>
      </c>
      <c r="C146" s="12"/>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row>
    <row r="147" spans="1:61" x14ac:dyDescent="0.25">
      <c r="A147" s="4"/>
      <c r="B147" s="13">
        <v>9110</v>
      </c>
      <c r="C147" s="14" t="s">
        <v>198</v>
      </c>
      <c r="D147" s="15">
        <v>187</v>
      </c>
      <c r="E147" s="15">
        <v>182</v>
      </c>
      <c r="F147" s="15">
        <v>0</v>
      </c>
      <c r="G147" s="15">
        <v>0</v>
      </c>
      <c r="H147" s="15">
        <v>0</v>
      </c>
      <c r="I147" s="15">
        <v>0</v>
      </c>
      <c r="J147" s="15">
        <v>0</v>
      </c>
      <c r="K147" s="15">
        <v>0</v>
      </c>
      <c r="L147" s="15">
        <v>8847</v>
      </c>
      <c r="M147" s="15">
        <v>0</v>
      </c>
      <c r="N147" s="15">
        <v>0</v>
      </c>
      <c r="O147" s="15">
        <v>2055</v>
      </c>
      <c r="P147" s="15">
        <v>266</v>
      </c>
      <c r="Q147" s="15">
        <v>1904</v>
      </c>
      <c r="R147" s="15">
        <v>95</v>
      </c>
      <c r="S147" s="15">
        <v>258</v>
      </c>
      <c r="T147" s="15">
        <v>588</v>
      </c>
      <c r="U147" s="15">
        <v>419</v>
      </c>
      <c r="V147" s="15">
        <v>575</v>
      </c>
      <c r="W147" s="15">
        <v>8301</v>
      </c>
      <c r="X147" s="15">
        <v>2905</v>
      </c>
      <c r="Y147" s="15">
        <v>3989</v>
      </c>
      <c r="Z147" s="15">
        <v>-901.89</v>
      </c>
      <c r="AA147" s="15">
        <v>9487.17</v>
      </c>
      <c r="AB147" s="15">
        <v>3485</v>
      </c>
      <c r="AC147" s="15">
        <v>1387.06</v>
      </c>
      <c r="AD147" s="15">
        <v>1460.3600000000001</v>
      </c>
      <c r="AE147" s="15">
        <v>1445.26</v>
      </c>
      <c r="AF147" s="15">
        <v>1749.2</v>
      </c>
      <c r="AG147" s="15">
        <v>2036.89</v>
      </c>
      <c r="AH147" s="15">
        <v>1723.1</v>
      </c>
      <c r="AI147" s="15">
        <v>1762.68</v>
      </c>
      <c r="AJ147" s="15">
        <v>3838.8</v>
      </c>
      <c r="AK147" s="15">
        <v>1555.8</v>
      </c>
      <c r="AL147" s="15">
        <v>31834.95</v>
      </c>
      <c r="AM147" s="15">
        <v>1210.27</v>
      </c>
      <c r="AN147" s="15">
        <v>307.37</v>
      </c>
      <c r="AO147" s="15">
        <v>638.80999999999995</v>
      </c>
      <c r="AP147" s="15">
        <v>-4241.82</v>
      </c>
      <c r="AQ147" s="15">
        <v>1834.4</v>
      </c>
      <c r="AR147" s="15">
        <v>688.32</v>
      </c>
      <c r="AS147" s="15">
        <v>236.01</v>
      </c>
      <c r="AT147" s="15">
        <v>236.74</v>
      </c>
      <c r="AU147" s="15"/>
      <c r="AV147" s="15"/>
      <c r="AW147" s="15">
        <v>359.21</v>
      </c>
      <c r="AX147" s="15">
        <v>476.39</v>
      </c>
      <c r="AY147" s="15">
        <v>12331.19</v>
      </c>
      <c r="AZ147" s="16"/>
      <c r="BA147" s="16"/>
      <c r="BB147" s="16"/>
      <c r="BC147" s="16"/>
      <c r="BD147" s="16"/>
      <c r="BE147" s="16"/>
      <c r="BF147" s="16"/>
      <c r="BG147" s="16"/>
      <c r="BH147" s="16"/>
      <c r="BI147" s="16"/>
    </row>
    <row r="148" spans="1:61" x14ac:dyDescent="0.25">
      <c r="A148" s="4"/>
      <c r="B148" s="13"/>
      <c r="C148" s="14"/>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6"/>
      <c r="BA148" s="16"/>
      <c r="BB148" s="16"/>
      <c r="BC148" s="16"/>
      <c r="BD148" s="16"/>
      <c r="BE148" s="16"/>
      <c r="BF148" s="16"/>
      <c r="BG148" s="16"/>
      <c r="BH148" s="16"/>
      <c r="BI148" s="16"/>
    </row>
    <row r="149" spans="1:61" x14ac:dyDescent="0.25">
      <c r="A149" s="41">
        <v>33</v>
      </c>
      <c r="B149" s="22"/>
      <c r="C149" s="23" t="s">
        <v>64</v>
      </c>
      <c r="D149" s="24">
        <f t="shared" ref="D149:AY149" si="29">SUM(D147:D148)</f>
        <v>187</v>
      </c>
      <c r="E149" s="24">
        <f t="shared" si="29"/>
        <v>182</v>
      </c>
      <c r="F149" s="24">
        <f t="shared" si="29"/>
        <v>0</v>
      </c>
      <c r="G149" s="24">
        <f t="shared" si="29"/>
        <v>0</v>
      </c>
      <c r="H149" s="24">
        <f t="shared" si="29"/>
        <v>0</v>
      </c>
      <c r="I149" s="24">
        <f t="shared" si="29"/>
        <v>0</v>
      </c>
      <c r="J149" s="24">
        <f t="shared" si="29"/>
        <v>0</v>
      </c>
      <c r="K149" s="24">
        <f t="shared" si="29"/>
        <v>0</v>
      </c>
      <c r="L149" s="24">
        <f t="shared" si="29"/>
        <v>8847</v>
      </c>
      <c r="M149" s="24">
        <f t="shared" si="29"/>
        <v>0</v>
      </c>
      <c r="N149" s="24">
        <f t="shared" si="29"/>
        <v>0</v>
      </c>
      <c r="O149" s="24">
        <f t="shared" si="29"/>
        <v>2055</v>
      </c>
      <c r="P149" s="24">
        <f t="shared" si="29"/>
        <v>266</v>
      </c>
      <c r="Q149" s="24">
        <f t="shared" si="29"/>
        <v>1904</v>
      </c>
      <c r="R149" s="24">
        <f t="shared" si="29"/>
        <v>95</v>
      </c>
      <c r="S149" s="24">
        <f t="shared" si="29"/>
        <v>258</v>
      </c>
      <c r="T149" s="24">
        <f t="shared" si="29"/>
        <v>588</v>
      </c>
      <c r="U149" s="24">
        <f t="shared" si="29"/>
        <v>419</v>
      </c>
      <c r="V149" s="24">
        <f t="shared" si="29"/>
        <v>575</v>
      </c>
      <c r="W149" s="24">
        <f t="shared" si="29"/>
        <v>8301</v>
      </c>
      <c r="X149" s="24">
        <f t="shared" si="29"/>
        <v>2905</v>
      </c>
      <c r="Y149" s="24">
        <f t="shared" si="29"/>
        <v>3989</v>
      </c>
      <c r="Z149" s="24">
        <f t="shared" si="29"/>
        <v>-901.89</v>
      </c>
      <c r="AA149" s="24">
        <f t="shared" si="29"/>
        <v>9487.17</v>
      </c>
      <c r="AB149" s="24">
        <f t="shared" si="29"/>
        <v>3485</v>
      </c>
      <c r="AC149" s="24">
        <f t="shared" si="29"/>
        <v>1387.06</v>
      </c>
      <c r="AD149" s="24">
        <f t="shared" si="29"/>
        <v>1460.3600000000001</v>
      </c>
      <c r="AE149" s="24">
        <f t="shared" si="29"/>
        <v>1445.26</v>
      </c>
      <c r="AF149" s="24">
        <f t="shared" si="29"/>
        <v>1749.2</v>
      </c>
      <c r="AG149" s="24">
        <f t="shared" si="29"/>
        <v>2036.89</v>
      </c>
      <c r="AH149" s="24">
        <f t="shared" si="29"/>
        <v>1723.1</v>
      </c>
      <c r="AI149" s="24">
        <f t="shared" si="29"/>
        <v>1762.68</v>
      </c>
      <c r="AJ149" s="24">
        <f t="shared" si="29"/>
        <v>3838.8</v>
      </c>
      <c r="AK149" s="24">
        <f t="shared" si="29"/>
        <v>1555.8</v>
      </c>
      <c r="AL149" s="24">
        <f t="shared" si="29"/>
        <v>31834.95</v>
      </c>
      <c r="AM149" s="24">
        <f t="shared" si="29"/>
        <v>1210.27</v>
      </c>
      <c r="AN149" s="24">
        <f t="shared" si="29"/>
        <v>307.37</v>
      </c>
      <c r="AO149" s="24">
        <f t="shared" si="29"/>
        <v>638.80999999999995</v>
      </c>
      <c r="AP149" s="24">
        <f t="shared" si="29"/>
        <v>-4241.82</v>
      </c>
      <c r="AQ149" s="24">
        <f t="shared" si="29"/>
        <v>1834.4</v>
      </c>
      <c r="AR149" s="24">
        <f t="shared" si="29"/>
        <v>688.32</v>
      </c>
      <c r="AS149" s="24">
        <f t="shared" si="29"/>
        <v>236.01</v>
      </c>
      <c r="AT149" s="24">
        <f t="shared" si="29"/>
        <v>236.74</v>
      </c>
      <c r="AU149" s="24">
        <f t="shared" si="29"/>
        <v>0</v>
      </c>
      <c r="AV149" s="24">
        <f t="shared" si="29"/>
        <v>0</v>
      </c>
      <c r="AW149" s="24">
        <f t="shared" si="29"/>
        <v>359.21</v>
      </c>
      <c r="AX149" s="24">
        <f t="shared" si="29"/>
        <v>476.39</v>
      </c>
      <c r="AY149" s="24">
        <f t="shared" si="29"/>
        <v>12331.19</v>
      </c>
    </row>
    <row r="150" spans="1:61" x14ac:dyDescent="0.25">
      <c r="A150" s="40"/>
      <c r="B150" s="11" t="s">
        <v>65</v>
      </c>
      <c r="C150" s="12"/>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row>
    <row r="151" spans="1:61" x14ac:dyDescent="0.25">
      <c r="A151" s="4"/>
      <c r="B151" s="13">
        <v>9240</v>
      </c>
      <c r="C151" s="14" t="s">
        <v>199</v>
      </c>
      <c r="D151" s="15">
        <v>0</v>
      </c>
      <c r="E151" s="15">
        <v>0</v>
      </c>
      <c r="F151" s="15">
        <v>0</v>
      </c>
      <c r="G151" s="15">
        <v>0</v>
      </c>
      <c r="H151" s="15">
        <v>20561</v>
      </c>
      <c r="I151" s="15">
        <v>2975</v>
      </c>
      <c r="J151" s="15">
        <v>0</v>
      </c>
      <c r="K151" s="15">
        <v>20600</v>
      </c>
      <c r="L151" s="15">
        <v>0</v>
      </c>
      <c r="M151" s="15">
        <v>4095</v>
      </c>
      <c r="N151" s="15">
        <v>0</v>
      </c>
      <c r="O151" s="15">
        <v>0</v>
      </c>
      <c r="P151" s="15">
        <v>0</v>
      </c>
      <c r="Q151" s="15">
        <v>-7425</v>
      </c>
      <c r="R151" s="15">
        <v>0</v>
      </c>
      <c r="S151" s="15">
        <v>3047</v>
      </c>
      <c r="T151" s="15">
        <v>17576</v>
      </c>
      <c r="U151" s="15">
        <v>52</v>
      </c>
      <c r="V151" s="15">
        <v>44601</v>
      </c>
      <c r="W151" s="15">
        <v>0</v>
      </c>
      <c r="X151" s="15">
        <v>2728</v>
      </c>
      <c r="Y151" s="15">
        <v>2596</v>
      </c>
      <c r="Z151" s="15"/>
      <c r="AA151" s="15">
        <v>729.32</v>
      </c>
      <c r="AB151" s="15">
        <v>946.3</v>
      </c>
      <c r="AC151" s="15"/>
      <c r="AD151" s="15"/>
      <c r="AE151" s="15">
        <v>859.17</v>
      </c>
      <c r="AF151" s="15"/>
      <c r="AG151" s="15"/>
      <c r="AH151" s="15">
        <v>27879.33</v>
      </c>
      <c r="AI151" s="15"/>
      <c r="AJ151" s="15"/>
      <c r="AK151" s="15">
        <v>1356.22</v>
      </c>
      <c r="AL151" s="15"/>
      <c r="AM151" s="15"/>
      <c r="AN151" s="15">
        <v>44861.100000000006</v>
      </c>
      <c r="AO151" s="15"/>
      <c r="AP151" s="15"/>
      <c r="AQ151" s="15">
        <v>21250.94</v>
      </c>
      <c r="AR151" s="15"/>
      <c r="AS151" s="15"/>
      <c r="AT151" s="15">
        <v>11978.1</v>
      </c>
      <c r="AU151" s="15">
        <v>3540.27</v>
      </c>
      <c r="AV151" s="15">
        <v>71394.350000000006</v>
      </c>
      <c r="AW151" s="15">
        <v>4407.05</v>
      </c>
      <c r="AX151" s="15"/>
      <c r="AY151" s="15"/>
      <c r="AZ151" s="16"/>
      <c r="BA151" s="16"/>
      <c r="BB151" s="16"/>
      <c r="BC151" s="16"/>
      <c r="BD151" s="16"/>
      <c r="BE151" s="16"/>
      <c r="BF151" s="16"/>
      <c r="BG151" s="16"/>
      <c r="BH151" s="16"/>
      <c r="BI151" s="16"/>
    </row>
    <row r="152" spans="1:61" x14ac:dyDescent="0.25">
      <c r="A152" s="4"/>
      <c r="B152" s="13"/>
      <c r="C152" s="14"/>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6"/>
      <c r="BA152" s="16"/>
      <c r="BB152" s="16"/>
      <c r="BC152" s="16"/>
      <c r="BD152" s="16"/>
      <c r="BE152" s="16"/>
      <c r="BF152" s="16"/>
      <c r="BG152" s="16"/>
      <c r="BH152" s="16"/>
      <c r="BI152" s="16"/>
    </row>
    <row r="153" spans="1:61" x14ac:dyDescent="0.25">
      <c r="A153" s="41">
        <v>34</v>
      </c>
      <c r="B153" s="22"/>
      <c r="C153" s="23" t="s">
        <v>66</v>
      </c>
      <c r="D153" s="24">
        <f t="shared" ref="D153:AY153" si="30">SUM(D151:D152)</f>
        <v>0</v>
      </c>
      <c r="E153" s="24">
        <f t="shared" si="30"/>
        <v>0</v>
      </c>
      <c r="F153" s="24">
        <f t="shared" si="30"/>
        <v>0</v>
      </c>
      <c r="G153" s="24">
        <f t="shared" si="30"/>
        <v>0</v>
      </c>
      <c r="H153" s="24">
        <f t="shared" si="30"/>
        <v>20561</v>
      </c>
      <c r="I153" s="24">
        <f t="shared" si="30"/>
        <v>2975</v>
      </c>
      <c r="J153" s="24">
        <f t="shared" si="30"/>
        <v>0</v>
      </c>
      <c r="K153" s="24">
        <f t="shared" si="30"/>
        <v>20600</v>
      </c>
      <c r="L153" s="24">
        <f t="shared" si="30"/>
        <v>0</v>
      </c>
      <c r="M153" s="24">
        <f t="shared" si="30"/>
        <v>4095</v>
      </c>
      <c r="N153" s="24">
        <f t="shared" si="30"/>
        <v>0</v>
      </c>
      <c r="O153" s="24">
        <f t="shared" si="30"/>
        <v>0</v>
      </c>
      <c r="P153" s="24">
        <f t="shared" si="30"/>
        <v>0</v>
      </c>
      <c r="Q153" s="24">
        <f t="shared" si="30"/>
        <v>-7425</v>
      </c>
      <c r="R153" s="24">
        <f t="shared" si="30"/>
        <v>0</v>
      </c>
      <c r="S153" s="24">
        <f t="shared" si="30"/>
        <v>3047</v>
      </c>
      <c r="T153" s="24">
        <f t="shared" si="30"/>
        <v>17576</v>
      </c>
      <c r="U153" s="24">
        <f t="shared" si="30"/>
        <v>52</v>
      </c>
      <c r="V153" s="24">
        <f t="shared" si="30"/>
        <v>44601</v>
      </c>
      <c r="W153" s="24">
        <f t="shared" si="30"/>
        <v>0</v>
      </c>
      <c r="X153" s="24">
        <f t="shared" si="30"/>
        <v>2728</v>
      </c>
      <c r="Y153" s="24">
        <f t="shared" si="30"/>
        <v>2596</v>
      </c>
      <c r="Z153" s="24">
        <f t="shared" si="30"/>
        <v>0</v>
      </c>
      <c r="AA153" s="24">
        <f t="shared" si="30"/>
        <v>729.32</v>
      </c>
      <c r="AB153" s="24">
        <f t="shared" si="30"/>
        <v>946.3</v>
      </c>
      <c r="AC153" s="24">
        <f t="shared" si="30"/>
        <v>0</v>
      </c>
      <c r="AD153" s="24">
        <f t="shared" si="30"/>
        <v>0</v>
      </c>
      <c r="AE153" s="24">
        <f t="shared" si="30"/>
        <v>859.17</v>
      </c>
      <c r="AF153" s="24">
        <f t="shared" si="30"/>
        <v>0</v>
      </c>
      <c r="AG153" s="24">
        <f t="shared" si="30"/>
        <v>0</v>
      </c>
      <c r="AH153" s="24">
        <f t="shared" si="30"/>
        <v>27879.33</v>
      </c>
      <c r="AI153" s="24">
        <f t="shared" si="30"/>
        <v>0</v>
      </c>
      <c r="AJ153" s="24">
        <f t="shared" si="30"/>
        <v>0</v>
      </c>
      <c r="AK153" s="24">
        <f t="shared" si="30"/>
        <v>1356.22</v>
      </c>
      <c r="AL153" s="24">
        <f t="shared" si="30"/>
        <v>0</v>
      </c>
      <c r="AM153" s="24">
        <f t="shared" si="30"/>
        <v>0</v>
      </c>
      <c r="AN153" s="24">
        <f t="shared" si="30"/>
        <v>44861.100000000006</v>
      </c>
      <c r="AO153" s="24">
        <f t="shared" si="30"/>
        <v>0</v>
      </c>
      <c r="AP153" s="24">
        <f t="shared" si="30"/>
        <v>0</v>
      </c>
      <c r="AQ153" s="24">
        <f t="shared" si="30"/>
        <v>21250.94</v>
      </c>
      <c r="AR153" s="24">
        <f t="shared" si="30"/>
        <v>0</v>
      </c>
      <c r="AS153" s="24">
        <f t="shared" si="30"/>
        <v>0</v>
      </c>
      <c r="AT153" s="24">
        <f t="shared" si="30"/>
        <v>11978.1</v>
      </c>
      <c r="AU153" s="24">
        <f t="shared" si="30"/>
        <v>3540.27</v>
      </c>
      <c r="AV153" s="24">
        <f t="shared" si="30"/>
        <v>71394.350000000006</v>
      </c>
      <c r="AW153" s="24">
        <f t="shared" si="30"/>
        <v>4407.05</v>
      </c>
      <c r="AX153" s="24">
        <f t="shared" si="30"/>
        <v>0</v>
      </c>
      <c r="AY153" s="24">
        <f t="shared" si="30"/>
        <v>0</v>
      </c>
    </row>
    <row r="154" spans="1:61" x14ac:dyDescent="0.25">
      <c r="A154" s="40"/>
      <c r="B154" s="11" t="s">
        <v>67</v>
      </c>
      <c r="C154" s="12"/>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row>
    <row r="155" spans="1:61" x14ac:dyDescent="0.25">
      <c r="A155" s="4"/>
      <c r="B155" s="13">
        <v>9310</v>
      </c>
      <c r="C155" s="14" t="s">
        <v>200</v>
      </c>
      <c r="D155" s="15">
        <v>0</v>
      </c>
      <c r="E155" s="15">
        <v>0</v>
      </c>
      <c r="F155" s="15">
        <v>0</v>
      </c>
      <c r="G155" s="15">
        <v>0</v>
      </c>
      <c r="H155" s="15">
        <v>0</v>
      </c>
      <c r="I155" s="15">
        <v>0</v>
      </c>
      <c r="J155" s="15">
        <v>0</v>
      </c>
      <c r="K155" s="15">
        <v>0</v>
      </c>
      <c r="L155" s="15">
        <v>197329</v>
      </c>
      <c r="M155" s="15">
        <v>0</v>
      </c>
      <c r="N155" s="15">
        <v>0</v>
      </c>
      <c r="O155" s="15">
        <v>0</v>
      </c>
      <c r="P155" s="15">
        <v>0</v>
      </c>
      <c r="Q155" s="15">
        <v>0</v>
      </c>
      <c r="R155" s="15">
        <v>0</v>
      </c>
      <c r="S155" s="15">
        <v>0</v>
      </c>
      <c r="T155" s="15">
        <v>0</v>
      </c>
      <c r="U155" s="15">
        <v>0</v>
      </c>
      <c r="V155" s="15">
        <v>0</v>
      </c>
      <c r="W155" s="15">
        <v>0</v>
      </c>
      <c r="X155" s="15">
        <v>0</v>
      </c>
      <c r="Y155" s="15">
        <v>0</v>
      </c>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6"/>
      <c r="BA155" s="16"/>
      <c r="BB155" s="16"/>
      <c r="BC155" s="16"/>
      <c r="BD155" s="16"/>
      <c r="BE155" s="16"/>
      <c r="BF155" s="16"/>
      <c r="BG155" s="16"/>
      <c r="BH155" s="16"/>
      <c r="BI155" s="16"/>
    </row>
    <row r="156" spans="1:61" x14ac:dyDescent="0.25">
      <c r="A156" s="4"/>
      <c r="B156" s="13">
        <v>9410</v>
      </c>
      <c r="C156" s="14" t="s">
        <v>201</v>
      </c>
      <c r="D156" s="15">
        <v>0</v>
      </c>
      <c r="E156" s="15">
        <v>0</v>
      </c>
      <c r="F156" s="15">
        <v>0</v>
      </c>
      <c r="G156" s="15">
        <v>0</v>
      </c>
      <c r="H156" s="15">
        <v>0</v>
      </c>
      <c r="I156" s="15">
        <v>0</v>
      </c>
      <c r="J156" s="15">
        <v>0</v>
      </c>
      <c r="K156" s="15">
        <v>0</v>
      </c>
      <c r="L156" s="15">
        <v>0</v>
      </c>
      <c r="M156" s="15">
        <v>0</v>
      </c>
      <c r="N156" s="15">
        <v>0</v>
      </c>
      <c r="O156" s="15">
        <v>0</v>
      </c>
      <c r="P156" s="15">
        <v>0</v>
      </c>
      <c r="Q156" s="15">
        <v>0</v>
      </c>
      <c r="R156" s="15">
        <v>0</v>
      </c>
      <c r="S156" s="15">
        <v>0</v>
      </c>
      <c r="T156" s="15">
        <v>0</v>
      </c>
      <c r="U156" s="15">
        <v>0</v>
      </c>
      <c r="V156" s="15">
        <v>0</v>
      </c>
      <c r="W156" s="15">
        <v>0</v>
      </c>
      <c r="X156" s="15">
        <v>0</v>
      </c>
      <c r="Y156" s="15">
        <v>0</v>
      </c>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6"/>
      <c r="BA156" s="16"/>
      <c r="BB156" s="16"/>
      <c r="BC156" s="16"/>
      <c r="BD156" s="16"/>
      <c r="BE156" s="16"/>
      <c r="BF156" s="16"/>
      <c r="BG156" s="16"/>
      <c r="BH156" s="16"/>
      <c r="BI156" s="16"/>
    </row>
    <row r="157" spans="1:61" x14ac:dyDescent="0.25">
      <c r="A157" s="41">
        <v>35</v>
      </c>
      <c r="B157" s="22"/>
      <c r="C157" s="23" t="s">
        <v>121</v>
      </c>
      <c r="D157" s="24">
        <f t="shared" ref="D157:AY157" si="31">SUM(D155:D156)</f>
        <v>0</v>
      </c>
      <c r="E157" s="24">
        <f t="shared" si="31"/>
        <v>0</v>
      </c>
      <c r="F157" s="24">
        <f t="shared" si="31"/>
        <v>0</v>
      </c>
      <c r="G157" s="24">
        <f t="shared" si="31"/>
        <v>0</v>
      </c>
      <c r="H157" s="24">
        <f t="shared" si="31"/>
        <v>0</v>
      </c>
      <c r="I157" s="24">
        <f t="shared" si="31"/>
        <v>0</v>
      </c>
      <c r="J157" s="24">
        <f t="shared" si="31"/>
        <v>0</v>
      </c>
      <c r="K157" s="24">
        <f t="shared" si="31"/>
        <v>0</v>
      </c>
      <c r="L157" s="24">
        <f t="shared" si="31"/>
        <v>197329</v>
      </c>
      <c r="M157" s="24">
        <f t="shared" si="31"/>
        <v>0</v>
      </c>
      <c r="N157" s="24">
        <f t="shared" si="31"/>
        <v>0</v>
      </c>
      <c r="O157" s="24">
        <f t="shared" si="31"/>
        <v>0</v>
      </c>
      <c r="P157" s="24">
        <f t="shared" si="31"/>
        <v>0</v>
      </c>
      <c r="Q157" s="24">
        <f t="shared" si="31"/>
        <v>0</v>
      </c>
      <c r="R157" s="24">
        <f t="shared" si="31"/>
        <v>0</v>
      </c>
      <c r="S157" s="24">
        <f t="shared" si="31"/>
        <v>0</v>
      </c>
      <c r="T157" s="24">
        <f t="shared" si="31"/>
        <v>0</v>
      </c>
      <c r="U157" s="24">
        <f t="shared" si="31"/>
        <v>0</v>
      </c>
      <c r="V157" s="24">
        <f t="shared" si="31"/>
        <v>0</v>
      </c>
      <c r="W157" s="24">
        <f t="shared" si="31"/>
        <v>0</v>
      </c>
      <c r="X157" s="24">
        <f t="shared" si="31"/>
        <v>0</v>
      </c>
      <c r="Y157" s="24">
        <f t="shared" si="31"/>
        <v>0</v>
      </c>
      <c r="Z157" s="24">
        <f t="shared" si="31"/>
        <v>0</v>
      </c>
      <c r="AA157" s="24">
        <f t="shared" si="31"/>
        <v>0</v>
      </c>
      <c r="AB157" s="24">
        <f t="shared" si="31"/>
        <v>0</v>
      </c>
      <c r="AC157" s="24">
        <f t="shared" si="31"/>
        <v>0</v>
      </c>
      <c r="AD157" s="24">
        <f t="shared" si="31"/>
        <v>0</v>
      </c>
      <c r="AE157" s="24">
        <f t="shared" si="31"/>
        <v>0</v>
      </c>
      <c r="AF157" s="24">
        <f t="shared" si="31"/>
        <v>0</v>
      </c>
      <c r="AG157" s="24">
        <f t="shared" si="31"/>
        <v>0</v>
      </c>
      <c r="AH157" s="24">
        <f t="shared" si="31"/>
        <v>0</v>
      </c>
      <c r="AI157" s="24">
        <f t="shared" si="31"/>
        <v>0</v>
      </c>
      <c r="AJ157" s="24">
        <f t="shared" si="31"/>
        <v>0</v>
      </c>
      <c r="AK157" s="24">
        <f t="shared" si="31"/>
        <v>0</v>
      </c>
      <c r="AL157" s="24">
        <f t="shared" si="31"/>
        <v>0</v>
      </c>
      <c r="AM157" s="24">
        <f t="shared" si="31"/>
        <v>0</v>
      </c>
      <c r="AN157" s="24">
        <f t="shared" si="31"/>
        <v>0</v>
      </c>
      <c r="AO157" s="24">
        <f t="shared" si="31"/>
        <v>0</v>
      </c>
      <c r="AP157" s="24">
        <f t="shared" si="31"/>
        <v>0</v>
      </c>
      <c r="AQ157" s="24">
        <f t="shared" si="31"/>
        <v>0</v>
      </c>
      <c r="AR157" s="24">
        <f t="shared" si="31"/>
        <v>0</v>
      </c>
      <c r="AS157" s="24">
        <f t="shared" si="31"/>
        <v>0</v>
      </c>
      <c r="AT157" s="24">
        <f t="shared" si="31"/>
        <v>0</v>
      </c>
      <c r="AU157" s="24">
        <f t="shared" si="31"/>
        <v>0</v>
      </c>
      <c r="AV157" s="24">
        <f t="shared" si="31"/>
        <v>0</v>
      </c>
      <c r="AW157" s="24">
        <f t="shared" si="31"/>
        <v>0</v>
      </c>
      <c r="AX157" s="24">
        <f t="shared" si="31"/>
        <v>0</v>
      </c>
      <c r="AY157" s="24">
        <f t="shared" si="31"/>
        <v>0</v>
      </c>
    </row>
    <row r="158" spans="1:61" x14ac:dyDescent="0.25">
      <c r="A158" s="9" t="s">
        <v>68</v>
      </c>
      <c r="B158" s="8"/>
      <c r="C158" s="9"/>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row>
    <row r="159" spans="1:61" x14ac:dyDescent="0.25">
      <c r="A159" s="39">
        <v>36</v>
      </c>
      <c r="B159" s="25"/>
      <c r="C159" s="26" t="s">
        <v>0</v>
      </c>
      <c r="D159" s="27">
        <f t="shared" ref="D159:AY159" si="32">D128-D149-D153-D157-D139-D145+D135</f>
        <v>351811</v>
      </c>
      <c r="E159" s="27">
        <f t="shared" si="32"/>
        <v>-89162</v>
      </c>
      <c r="F159" s="27">
        <f t="shared" si="32"/>
        <v>346479</v>
      </c>
      <c r="G159" s="27">
        <f t="shared" si="32"/>
        <v>-77175</v>
      </c>
      <c r="H159" s="27">
        <f t="shared" si="32"/>
        <v>-329881</v>
      </c>
      <c r="I159" s="27">
        <f t="shared" si="32"/>
        <v>277967</v>
      </c>
      <c r="J159" s="27">
        <f t="shared" si="32"/>
        <v>761811</v>
      </c>
      <c r="K159" s="27">
        <f t="shared" si="32"/>
        <v>-473648</v>
      </c>
      <c r="L159" s="27">
        <f t="shared" si="32"/>
        <v>-548835</v>
      </c>
      <c r="M159" s="27">
        <f t="shared" si="32"/>
        <v>-442920</v>
      </c>
      <c r="N159" s="27">
        <f t="shared" si="32"/>
        <v>-29597</v>
      </c>
      <c r="O159" s="27">
        <f t="shared" si="32"/>
        <v>-254087</v>
      </c>
      <c r="P159" s="27">
        <f t="shared" si="32"/>
        <v>737387</v>
      </c>
      <c r="Q159" s="27">
        <f t="shared" si="32"/>
        <v>-611027</v>
      </c>
      <c r="R159" s="27">
        <f t="shared" si="32"/>
        <v>765835</v>
      </c>
      <c r="S159" s="27">
        <f t="shared" si="32"/>
        <v>105855</v>
      </c>
      <c r="T159" s="27">
        <f t="shared" si="32"/>
        <v>567214</v>
      </c>
      <c r="U159" s="27">
        <f t="shared" si="32"/>
        <v>226211</v>
      </c>
      <c r="V159" s="27">
        <f t="shared" si="32"/>
        <v>350401</v>
      </c>
      <c r="W159" s="27">
        <f t="shared" si="32"/>
        <v>-31819</v>
      </c>
      <c r="X159" s="27">
        <f t="shared" si="32"/>
        <v>318384</v>
      </c>
      <c r="Y159" s="27">
        <f t="shared" si="32"/>
        <v>349456</v>
      </c>
      <c r="Z159" s="27">
        <f t="shared" si="32"/>
        <v>778516</v>
      </c>
      <c r="AA159" s="27">
        <f t="shared" si="32"/>
        <v>306238.89000000025</v>
      </c>
      <c r="AB159" s="27">
        <f t="shared" si="32"/>
        <v>647977.18999999994</v>
      </c>
      <c r="AC159" s="27">
        <f t="shared" si="32"/>
        <v>8655.3199999998469</v>
      </c>
      <c r="AD159" s="27">
        <f t="shared" si="32"/>
        <v>-404351.12999999983</v>
      </c>
      <c r="AE159" s="27">
        <f t="shared" si="32"/>
        <v>87375.830000000075</v>
      </c>
      <c r="AF159" s="27">
        <f t="shared" si="32"/>
        <v>-796878.25999999989</v>
      </c>
      <c r="AG159" s="27">
        <f t="shared" si="32"/>
        <v>530879.28999999992</v>
      </c>
      <c r="AH159" s="27">
        <f t="shared" si="32"/>
        <v>244408.09</v>
      </c>
      <c r="AI159" s="27">
        <f t="shared" si="32"/>
        <v>446042.08999999997</v>
      </c>
      <c r="AJ159" s="27">
        <f t="shared" si="32"/>
        <v>-223537.37</v>
      </c>
      <c r="AK159" s="27">
        <f t="shared" si="32"/>
        <v>153283.98999999996</v>
      </c>
      <c r="AL159" s="27">
        <f t="shared" si="32"/>
        <v>142672.63000000003</v>
      </c>
      <c r="AM159" s="27">
        <f t="shared" si="32"/>
        <v>205375.19999999998</v>
      </c>
      <c r="AN159" s="27">
        <f t="shared" si="32"/>
        <v>-391899.62999999989</v>
      </c>
      <c r="AO159" s="27">
        <f t="shared" si="32"/>
        <v>-10230.819999999974</v>
      </c>
      <c r="AP159" s="27">
        <f t="shared" si="32"/>
        <v>493830.39999999997</v>
      </c>
      <c r="AQ159" s="27">
        <f t="shared" si="32"/>
        <v>-400900.99</v>
      </c>
      <c r="AR159" s="27">
        <f t="shared" si="32"/>
        <v>159506.26999999996</v>
      </c>
      <c r="AS159" s="27">
        <f t="shared" si="32"/>
        <v>364419.0799999999</v>
      </c>
      <c r="AT159" s="27">
        <f t="shared" si="32"/>
        <v>174747.55000000002</v>
      </c>
      <c r="AU159" s="27">
        <f t="shared" si="32"/>
        <v>554321.14</v>
      </c>
      <c r="AV159" s="27">
        <f t="shared" si="32"/>
        <v>999193.78999999969</v>
      </c>
      <c r="AW159" s="27">
        <f t="shared" si="32"/>
        <v>1247193.52</v>
      </c>
      <c r="AX159" s="27">
        <f t="shared" si="32"/>
        <v>-515379.44999999995</v>
      </c>
      <c r="AY159" s="27">
        <f t="shared" si="32"/>
        <v>27496.349999999988</v>
      </c>
    </row>
    <row r="160" spans="1:61" x14ac:dyDescent="0.25">
      <c r="A160" s="7"/>
      <c r="B160" s="34"/>
      <c r="C160" s="3"/>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1"/>
      <c r="BA160" s="1"/>
      <c r="BB160" s="1"/>
      <c r="BC160" s="1"/>
      <c r="BD160" s="1"/>
    </row>
    <row r="161" spans="1:51" x14ac:dyDescent="0.25">
      <c r="A161" s="7"/>
      <c r="B161" s="3"/>
      <c r="C161" s="36" t="s">
        <v>69</v>
      </c>
      <c r="D161" s="52">
        <v>351811</v>
      </c>
      <c r="E161" s="52">
        <v>-89162</v>
      </c>
      <c r="F161" s="52">
        <v>346479</v>
      </c>
      <c r="G161" s="52">
        <v>-77175</v>
      </c>
      <c r="H161" s="52">
        <v>-329881</v>
      </c>
      <c r="I161" s="52">
        <v>277967</v>
      </c>
      <c r="J161" s="52">
        <v>761811</v>
      </c>
      <c r="K161" s="52">
        <v>-473648</v>
      </c>
      <c r="L161" s="52">
        <v>-548835</v>
      </c>
      <c r="M161" s="52">
        <v>-442920</v>
      </c>
      <c r="N161" s="52">
        <v>-29597</v>
      </c>
      <c r="O161" s="52">
        <v>-254087</v>
      </c>
      <c r="P161" s="52">
        <v>737387</v>
      </c>
      <c r="Q161" s="52">
        <v>-611027</v>
      </c>
      <c r="R161" s="52">
        <v>765835</v>
      </c>
      <c r="S161" s="52">
        <v>105855</v>
      </c>
      <c r="T161" s="52">
        <v>567214</v>
      </c>
      <c r="U161" s="52">
        <v>226211</v>
      </c>
      <c r="V161" s="52">
        <v>350401</v>
      </c>
      <c r="W161" s="52">
        <v>-31819</v>
      </c>
      <c r="X161" s="52">
        <v>318384</v>
      </c>
      <c r="Y161" s="52">
        <v>349456</v>
      </c>
      <c r="Z161" s="52">
        <v>778516.00000000023</v>
      </c>
      <c r="AA161" s="52">
        <v>306238.89000000025</v>
      </c>
      <c r="AB161" s="52">
        <v>647976.89</v>
      </c>
      <c r="AC161" s="52">
        <v>8655.32</v>
      </c>
      <c r="AD161" s="52">
        <v>-404350.82999999996</v>
      </c>
      <c r="AE161" s="52">
        <v>87375.77</v>
      </c>
      <c r="AF161" s="52">
        <v>-796877.81</v>
      </c>
      <c r="AG161" s="52">
        <v>530879.49</v>
      </c>
      <c r="AH161" s="52">
        <v>244408.09</v>
      </c>
      <c r="AI161" s="52">
        <v>446042.09</v>
      </c>
      <c r="AJ161" s="52">
        <v>-223537.37</v>
      </c>
      <c r="AK161" s="52">
        <v>153284.15</v>
      </c>
      <c r="AL161" s="52">
        <v>142672.63</v>
      </c>
      <c r="AM161" s="52">
        <v>205375.2</v>
      </c>
      <c r="AN161" s="52">
        <v>-391899.63</v>
      </c>
      <c r="AO161" s="52">
        <v>-10230.629999999999</v>
      </c>
      <c r="AP161" s="52">
        <v>493830.47</v>
      </c>
      <c r="AQ161" s="52">
        <v>-400901</v>
      </c>
      <c r="AR161" s="52">
        <v>159506</v>
      </c>
      <c r="AS161" s="52">
        <v>364419</v>
      </c>
      <c r="AT161" s="52">
        <v>174747.55</v>
      </c>
      <c r="AU161" s="52">
        <v>554321.14</v>
      </c>
      <c r="AV161" s="52">
        <v>999193.78999999992</v>
      </c>
      <c r="AW161" s="52">
        <v>1247193.52</v>
      </c>
      <c r="AX161" s="52">
        <v>-515379.45</v>
      </c>
      <c r="AY161" s="52">
        <v>27496.350000000049</v>
      </c>
    </row>
    <row r="162" spans="1:51" x14ac:dyDescent="0.25">
      <c r="A162" s="46"/>
      <c r="B162" s="37"/>
      <c r="C162" s="36" t="s">
        <v>70</v>
      </c>
      <c r="D162" s="38">
        <f>D159-D161</f>
        <v>0</v>
      </c>
      <c r="E162" s="38">
        <f t="shared" ref="E162:AY162" si="33">E159-E161</f>
        <v>0</v>
      </c>
      <c r="F162" s="38">
        <f t="shared" si="33"/>
        <v>0</v>
      </c>
      <c r="G162" s="38">
        <f t="shared" si="33"/>
        <v>0</v>
      </c>
      <c r="H162" s="38">
        <f t="shared" si="33"/>
        <v>0</v>
      </c>
      <c r="I162" s="38">
        <f t="shared" si="33"/>
        <v>0</v>
      </c>
      <c r="J162" s="38">
        <f t="shared" si="33"/>
        <v>0</v>
      </c>
      <c r="K162" s="38">
        <f t="shared" si="33"/>
        <v>0</v>
      </c>
      <c r="L162" s="38">
        <f t="shared" si="33"/>
        <v>0</v>
      </c>
      <c r="M162" s="38">
        <f t="shared" si="33"/>
        <v>0</v>
      </c>
      <c r="N162" s="38">
        <f t="shared" si="33"/>
        <v>0</v>
      </c>
      <c r="O162" s="38">
        <f t="shared" si="33"/>
        <v>0</v>
      </c>
      <c r="P162" s="38">
        <f t="shared" si="33"/>
        <v>0</v>
      </c>
      <c r="Q162" s="38">
        <f t="shared" si="33"/>
        <v>0</v>
      </c>
      <c r="R162" s="38">
        <f t="shared" si="33"/>
        <v>0</v>
      </c>
      <c r="S162" s="38">
        <f t="shared" si="33"/>
        <v>0</v>
      </c>
      <c r="T162" s="38">
        <f t="shared" si="33"/>
        <v>0</v>
      </c>
      <c r="U162" s="38">
        <f t="shared" si="33"/>
        <v>0</v>
      </c>
      <c r="V162" s="38">
        <f t="shared" si="33"/>
        <v>0</v>
      </c>
      <c r="W162" s="38">
        <f t="shared" si="33"/>
        <v>0</v>
      </c>
      <c r="X162" s="38">
        <f t="shared" si="33"/>
        <v>0</v>
      </c>
      <c r="Y162" s="38">
        <f t="shared" si="33"/>
        <v>0</v>
      </c>
      <c r="Z162" s="38">
        <f t="shared" si="33"/>
        <v>0</v>
      </c>
      <c r="AA162" s="38">
        <f t="shared" si="33"/>
        <v>0</v>
      </c>
      <c r="AB162" s="38">
        <f t="shared" si="33"/>
        <v>0.29999999993015081</v>
      </c>
      <c r="AC162" s="38">
        <f t="shared" si="33"/>
        <v>-1.5279510989785194E-10</v>
      </c>
      <c r="AD162" s="38">
        <f t="shared" si="33"/>
        <v>-0.29999999987194315</v>
      </c>
      <c r="AE162" s="38">
        <f t="shared" si="33"/>
        <v>6.000000007043127E-2</v>
      </c>
      <c r="AF162" s="38">
        <f t="shared" si="33"/>
        <v>-0.44999999983701855</v>
      </c>
      <c r="AG162" s="38">
        <f t="shared" si="33"/>
        <v>-0.20000000006984919</v>
      </c>
      <c r="AH162" s="38">
        <f t="shared" si="33"/>
        <v>0</v>
      </c>
      <c r="AI162" s="38">
        <f t="shared" si="33"/>
        <v>0</v>
      </c>
      <c r="AJ162" s="38">
        <f t="shared" si="33"/>
        <v>0</v>
      </c>
      <c r="AK162" s="38">
        <f t="shared" si="33"/>
        <v>-0.16000000003259629</v>
      </c>
      <c r="AL162" s="38">
        <f t="shared" si="33"/>
        <v>0</v>
      </c>
      <c r="AM162" s="38">
        <f t="shared" si="33"/>
        <v>0</v>
      </c>
      <c r="AN162" s="38">
        <f t="shared" si="33"/>
        <v>0</v>
      </c>
      <c r="AO162" s="38">
        <f t="shared" si="33"/>
        <v>-0.18999999997504347</v>
      </c>
      <c r="AP162" s="38">
        <f t="shared" si="33"/>
        <v>-7.0000000006984919E-2</v>
      </c>
      <c r="AQ162" s="38">
        <f t="shared" si="33"/>
        <v>1.0000000009313226E-2</v>
      </c>
      <c r="AR162" s="38">
        <f t="shared" si="33"/>
        <v>0.26999999996041879</v>
      </c>
      <c r="AS162" s="38">
        <f t="shared" si="33"/>
        <v>7.9999999899882823E-2</v>
      </c>
      <c r="AT162" s="38">
        <f t="shared" si="33"/>
        <v>0</v>
      </c>
      <c r="AU162" s="38">
        <f t="shared" si="33"/>
        <v>0</v>
      </c>
      <c r="AV162" s="38">
        <f t="shared" si="33"/>
        <v>0</v>
      </c>
      <c r="AW162" s="38">
        <f t="shared" si="33"/>
        <v>0</v>
      </c>
      <c r="AX162" s="38">
        <f t="shared" si="33"/>
        <v>0</v>
      </c>
      <c r="AY162" s="38">
        <f t="shared" si="33"/>
        <v>-6.184563972055912E-11</v>
      </c>
    </row>
    <row r="164" spans="1:51" x14ac:dyDescent="0.25">
      <c r="A164" s="46"/>
      <c r="B164" s="37"/>
      <c r="C164" s="36"/>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row>
    <row r="165" spans="1:51" x14ac:dyDescent="0.25">
      <c r="A165" s="46"/>
      <c r="B165" s="37"/>
      <c r="C165" s="36"/>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row>
    <row r="166" spans="1:51" x14ac:dyDescent="0.25">
      <c r="A166" s="46"/>
      <c r="B166" s="37"/>
      <c r="C166" s="36"/>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row>
  </sheetData>
  <sheetProtection algorithmName="SHA-512" hashValue="ou6EVwJ0hUAxjfwAqwOSEgObZRAW1jMVdd98U1pawee7o5c1sVxEeB+c2KWgHWSAWDtzHbXfdZEZb9mak+VuiQ==" saltValue="ZAY6wd7I0oWBR7K05RTQE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P&amp;L Data Tool</vt:lpstr>
      <vt:lpstr>Example</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Lorin Young</cp:lastModifiedBy>
  <cp:lastPrinted>2023-09-25T15:29:53Z</cp:lastPrinted>
  <dcterms:created xsi:type="dcterms:W3CDTF">2017-09-11T21:11:54Z</dcterms:created>
  <dcterms:modified xsi:type="dcterms:W3CDTF">2023-09-25T15:55:16Z</dcterms:modified>
</cp:coreProperties>
</file>